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ovo/Downloads/"/>
    </mc:Choice>
  </mc:AlternateContent>
  <xr:revisionPtr revIDLastSave="0" documentId="8_{1AB17E5B-5D74-B64E-939F-3ABD07617027}" xr6:coauthVersionLast="47" xr6:coauthVersionMax="47" xr10:uidLastSave="{00000000-0000-0000-0000-000000000000}"/>
  <bookViews>
    <workbookView xWindow="0" yWindow="0" windowWidth="28800" windowHeight="18000" tabRatio="823" firstSheet="16" activeTab="21" xr2:uid="{00000000-000D-0000-FFFF-FFFF00000000}"/>
  </bookViews>
  <sheets>
    <sheet name="1999" sheetId="18" r:id="rId1"/>
    <sheet name="2000" sheetId="19" r:id="rId2"/>
    <sheet name="2001" sheetId="20" r:id="rId3"/>
    <sheet name="2002" sheetId="21" r:id="rId4"/>
    <sheet name="2003" sheetId="22" r:id="rId5"/>
    <sheet name="2004" sheetId="23" r:id="rId6"/>
    <sheet name="2005" sheetId="24" r:id="rId7"/>
    <sheet name="2006" sheetId="17" r:id="rId8"/>
    <sheet name="2007" sheetId="12" r:id="rId9"/>
    <sheet name="2008" sheetId="15" r:id="rId10"/>
    <sheet name="2009" sheetId="16" r:id="rId11"/>
    <sheet name="2010" sheetId="2" r:id="rId12"/>
    <sheet name="2011" sheetId="3" r:id="rId13"/>
    <sheet name="2012" sheetId="6" r:id="rId14"/>
    <sheet name="2013" sheetId="4" r:id="rId15"/>
    <sheet name="2014" sheetId="5" r:id="rId16"/>
    <sheet name="2015" sheetId="7" r:id="rId17"/>
    <sheet name="2016" sheetId="8" r:id="rId18"/>
    <sheet name="2017" sheetId="9" r:id="rId19"/>
    <sheet name="2018" sheetId="10" r:id="rId20"/>
    <sheet name="2019" sheetId="11" r:id="rId21"/>
    <sheet name="2020" sheetId="25" r:id="rId22"/>
  </sheets>
  <definedNames>
    <definedName name="_xlnm._FilterDatabase" localSheetId="1" hidden="1">'2000'!$I$2:$L$29</definedName>
    <definedName name="_xlnm._FilterDatabase" localSheetId="2" hidden="1">'2001'!$F$2:$I$29</definedName>
    <definedName name="_xlnm._FilterDatabase" localSheetId="3" hidden="1">'2002'!$K$2:$N$29</definedName>
    <definedName name="_xlnm._FilterDatabase" localSheetId="21" hidden="1">'2020'!$A$38:$AC$65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9" l="1"/>
  <c r="L11" i="19"/>
  <c r="L15" i="19"/>
  <c r="L14" i="19"/>
  <c r="L25" i="19"/>
  <c r="L26" i="19"/>
  <c r="L20" i="19"/>
  <c r="L28" i="19"/>
  <c r="L21" i="19"/>
  <c r="L10" i="19"/>
  <c r="L13" i="19"/>
  <c r="L7" i="19"/>
  <c r="L27" i="19"/>
  <c r="L4" i="19"/>
  <c r="L18" i="19"/>
  <c r="L17" i="19"/>
  <c r="L22" i="19"/>
  <c r="L8" i="19"/>
  <c r="L19" i="19"/>
  <c r="L12" i="19"/>
  <c r="L29" i="19"/>
  <c r="L6" i="19"/>
  <c r="L16" i="19"/>
  <c r="L24" i="19"/>
  <c r="L5" i="19"/>
  <c r="L3" i="19"/>
  <c r="L23" i="19"/>
  <c r="W5" i="11" l="1"/>
  <c r="X5" i="11"/>
  <c r="Y5" i="11"/>
  <c r="W6" i="11"/>
  <c r="X6" i="11"/>
  <c r="Y6" i="11"/>
  <c r="W7" i="11"/>
  <c r="X7" i="11"/>
  <c r="Y7" i="11"/>
  <c r="W8" i="11"/>
  <c r="X8" i="11"/>
  <c r="Y8" i="11"/>
  <c r="W9" i="11"/>
  <c r="X9" i="11"/>
  <c r="Y9" i="11"/>
  <c r="W10" i="11"/>
  <c r="X10" i="11"/>
  <c r="Y10" i="11"/>
  <c r="W11" i="11"/>
  <c r="X11" i="11"/>
  <c r="Y11" i="11"/>
  <c r="W12" i="11"/>
  <c r="X12" i="11"/>
  <c r="Y12" i="11"/>
  <c r="W13" i="11"/>
  <c r="X13" i="11"/>
  <c r="Y13" i="11"/>
  <c r="W14" i="11"/>
  <c r="X14" i="11"/>
  <c r="Y14" i="11"/>
  <c r="W15" i="11"/>
  <c r="X15" i="11"/>
  <c r="Y15" i="11"/>
  <c r="W16" i="11"/>
  <c r="X16" i="11"/>
  <c r="Y16" i="11"/>
  <c r="W17" i="11"/>
  <c r="X17" i="11"/>
  <c r="Y17" i="11"/>
  <c r="W18" i="11"/>
  <c r="X18" i="11"/>
  <c r="Y18" i="11"/>
  <c r="W19" i="11"/>
  <c r="X19" i="11"/>
  <c r="Y19" i="11"/>
  <c r="W20" i="11"/>
  <c r="X20" i="11"/>
  <c r="Y20" i="11"/>
  <c r="W21" i="11"/>
  <c r="X21" i="11"/>
  <c r="Y21" i="11" s="1"/>
  <c r="W22" i="11"/>
  <c r="X22" i="11"/>
  <c r="Y22" i="11"/>
  <c r="W23" i="11"/>
  <c r="X23" i="11"/>
  <c r="Y23" i="11"/>
  <c r="W24" i="11"/>
  <c r="X24" i="11"/>
  <c r="Y24" i="11"/>
  <c r="W25" i="11"/>
  <c r="X25" i="11"/>
  <c r="Y25" i="11" s="1"/>
  <c r="W26" i="11"/>
  <c r="X26" i="11"/>
  <c r="Y26" i="11"/>
  <c r="W27" i="11"/>
  <c r="X27" i="11"/>
  <c r="Y27" i="11"/>
  <c r="W28" i="11"/>
  <c r="X28" i="11"/>
  <c r="Y28" i="11"/>
  <c r="W29" i="11"/>
  <c r="X29" i="11"/>
  <c r="Y29" i="11" s="1"/>
  <c r="W30" i="11"/>
  <c r="X30" i="11"/>
  <c r="Y30" i="11"/>
  <c r="W31" i="11"/>
  <c r="X31" i="11"/>
  <c r="Y31" i="11"/>
  <c r="X4" i="11"/>
  <c r="W4" i="11"/>
  <c r="Y4" i="11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Q5" i="3"/>
  <c r="S5" i="3" s="1"/>
  <c r="Q6" i="3"/>
  <c r="Q7" i="3"/>
  <c r="Q8" i="3"/>
  <c r="Q9" i="3"/>
  <c r="Q10" i="3"/>
  <c r="Q11" i="3"/>
  <c r="S11" i="3" s="1"/>
  <c r="Q12" i="3"/>
  <c r="Q13" i="3"/>
  <c r="Q14" i="3"/>
  <c r="S14" i="3" s="1"/>
  <c r="Q15" i="3"/>
  <c r="Q16" i="3"/>
  <c r="Q17" i="3"/>
  <c r="S17" i="3" s="1"/>
  <c r="Q18" i="3"/>
  <c r="S18" i="3" s="1"/>
  <c r="Q19" i="3"/>
  <c r="S19" i="3" s="1"/>
  <c r="Q20" i="3"/>
  <c r="Q21" i="3"/>
  <c r="Q22" i="3"/>
  <c r="Q23" i="3"/>
  <c r="S23" i="3" s="1"/>
  <c r="Q24" i="3"/>
  <c r="S24" i="3" s="1"/>
  <c r="Q25" i="3"/>
  <c r="S25" i="3" s="1"/>
  <c r="Q26" i="3"/>
  <c r="S26" i="3" s="1"/>
  <c r="Q27" i="3"/>
  <c r="Q28" i="3"/>
  <c r="Q29" i="3"/>
  <c r="S29" i="3" s="1"/>
  <c r="Q30" i="3"/>
  <c r="Q4" i="3"/>
  <c r="B31" i="3"/>
  <c r="C31" i="3"/>
  <c r="D31" i="3" s="1"/>
  <c r="E31" i="3"/>
  <c r="F31" i="3"/>
  <c r="G31" i="3" s="1"/>
  <c r="H31" i="3"/>
  <c r="I31" i="3"/>
  <c r="J31" i="3" s="1"/>
  <c r="K31" i="3"/>
  <c r="L31" i="3"/>
  <c r="M31" i="3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B30" i="16"/>
  <c r="D5" i="16"/>
  <c r="D6" i="16"/>
  <c r="D16" i="16"/>
  <c r="D23" i="16"/>
  <c r="D24" i="16"/>
  <c r="D29" i="16"/>
  <c r="D4" i="16"/>
  <c r="D7" i="16"/>
  <c r="D8" i="16"/>
  <c r="D12" i="16"/>
  <c r="D17" i="16"/>
  <c r="D18" i="16"/>
  <c r="D19" i="16"/>
  <c r="D22" i="16"/>
  <c r="D27" i="16"/>
  <c r="D10" i="16"/>
  <c r="D13" i="16"/>
  <c r="D21" i="16"/>
  <c r="D28" i="16"/>
  <c r="D20" i="16"/>
  <c r="D25" i="16"/>
  <c r="D26" i="16"/>
  <c r="D9" i="16"/>
  <c r="D11" i="16"/>
  <c r="D14" i="16"/>
  <c r="D15" i="16"/>
  <c r="D3" i="16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" i="15"/>
  <c r="C30" i="24"/>
  <c r="B30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D3" i="24"/>
  <c r="B30" i="17"/>
  <c r="C30" i="17"/>
  <c r="D30" i="17"/>
  <c r="D9" i="17"/>
  <c r="D11" i="17"/>
  <c r="D15" i="17"/>
  <c r="D14" i="17"/>
  <c r="D25" i="17"/>
  <c r="D26" i="17"/>
  <c r="D20" i="17"/>
  <c r="D28" i="17"/>
  <c r="D21" i="17"/>
  <c r="D10" i="17"/>
  <c r="D13" i="17"/>
  <c r="D7" i="17"/>
  <c r="D27" i="17"/>
  <c r="D4" i="17"/>
  <c r="D18" i="17"/>
  <c r="D17" i="17"/>
  <c r="D22" i="17"/>
  <c r="D8" i="17"/>
  <c r="D19" i="17"/>
  <c r="D12" i="17"/>
  <c r="D29" i="17"/>
  <c r="D6" i="17"/>
  <c r="D16" i="17"/>
  <c r="D24" i="17"/>
  <c r="D5" i="17"/>
  <c r="D3" i="17"/>
  <c r="D23" i="17"/>
  <c r="D5" i="12"/>
  <c r="D6" i="12"/>
  <c r="D15" i="12"/>
  <c r="D22" i="12"/>
  <c r="D23" i="12"/>
  <c r="D28" i="12"/>
  <c r="D4" i="12"/>
  <c r="D7" i="12"/>
  <c r="D8" i="12"/>
  <c r="D12" i="12"/>
  <c r="D16" i="12"/>
  <c r="D17" i="12"/>
  <c r="D18" i="12"/>
  <c r="D21" i="12"/>
  <c r="D26" i="12"/>
  <c r="D10" i="12"/>
  <c r="D20" i="12"/>
  <c r="D27" i="12"/>
  <c r="D19" i="12"/>
  <c r="D24" i="12"/>
  <c r="D25" i="12"/>
  <c r="D9" i="12"/>
  <c r="D11" i="12"/>
  <c r="D13" i="12"/>
  <c r="D14" i="12"/>
  <c r="D29" i="12"/>
  <c r="D3" i="12"/>
  <c r="B30" i="19"/>
  <c r="C30" i="19"/>
  <c r="D30" i="19" s="1"/>
  <c r="O31" i="3"/>
  <c r="N31" i="3"/>
  <c r="P31" i="3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D3" i="19"/>
  <c r="C30" i="18"/>
  <c r="D30" i="18"/>
  <c r="E30" i="18" s="1"/>
  <c r="E9" i="18"/>
  <c r="E11" i="18"/>
  <c r="E15" i="18"/>
  <c r="E14" i="18"/>
  <c r="E25" i="18"/>
  <c r="E26" i="18"/>
  <c r="E20" i="18"/>
  <c r="E28" i="18"/>
  <c r="E21" i="18"/>
  <c r="E10" i="18"/>
  <c r="E13" i="18"/>
  <c r="E7" i="18"/>
  <c r="E27" i="18"/>
  <c r="E4" i="18"/>
  <c r="E18" i="18"/>
  <c r="E17" i="18"/>
  <c r="E22" i="18"/>
  <c r="E8" i="18"/>
  <c r="E19" i="18"/>
  <c r="E12" i="18"/>
  <c r="E29" i="18"/>
  <c r="E6" i="18"/>
  <c r="E16" i="18"/>
  <c r="E24" i="18"/>
  <c r="E5" i="18"/>
  <c r="E3" i="18"/>
  <c r="E23" i="18"/>
  <c r="R31" i="6"/>
  <c r="Q31" i="6"/>
  <c r="S31" i="6" s="1"/>
  <c r="O31" i="6"/>
  <c r="N31" i="6"/>
  <c r="P31" i="6" s="1"/>
  <c r="L31" i="6"/>
  <c r="K31" i="6"/>
  <c r="I31" i="6"/>
  <c r="H31" i="6"/>
  <c r="J31" i="6" s="1"/>
  <c r="F31" i="6"/>
  <c r="E31" i="6"/>
  <c r="C31" i="6"/>
  <c r="B31" i="6"/>
  <c r="D31" i="6" s="1"/>
  <c r="C30" i="16"/>
  <c r="D30" i="16"/>
  <c r="G31" i="6" l="1"/>
  <c r="M31" i="6"/>
  <c r="S28" i="3"/>
  <c r="S27" i="3"/>
  <c r="S22" i="3"/>
  <c r="S21" i="3"/>
  <c r="S13" i="3"/>
  <c r="S12" i="3"/>
  <c r="S7" i="3"/>
  <c r="S6" i="3"/>
  <c r="S4" i="3"/>
  <c r="S10" i="3"/>
  <c r="S20" i="3"/>
  <c r="S16" i="3"/>
  <c r="R31" i="3"/>
  <c r="S15" i="3"/>
  <c r="S9" i="3"/>
  <c r="Q31" i="3"/>
  <c r="S31" i="3" s="1"/>
  <c r="S8" i="3"/>
  <c r="S30" i="3"/>
</calcChain>
</file>

<file path=xl/sharedStrings.xml><?xml version="1.0" encoding="utf-8"?>
<sst xmlns="http://schemas.openxmlformats.org/spreadsheetml/2006/main" count="2627" uniqueCount="867">
  <si>
    <t>Campanha Nacional de Vacinação com  Influenza Sazonal, em idosos por Unidade Federada, Brasil. 1999*</t>
  </si>
  <si>
    <t>UF</t>
  </si>
  <si>
    <t xml:space="preserve">população </t>
  </si>
  <si>
    <t xml:space="preserve">Doses aplicadas  </t>
  </si>
  <si>
    <t>%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</si>
  <si>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</si>
  <si>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</si>
  <si>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</si>
  <si>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</si>
  <si>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</si>
  <si>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</si>
  <si>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</si>
  <si>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</si>
  <si>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</si>
  <si>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</si>
  <si>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</si>
  <si>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</si>
  <si>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</si>
  <si>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</si>
  <si>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</si>
  <si>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</si>
  <si>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</si>
  <si>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</si>
  <si>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</si>
  <si>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</si>
  <si>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</si>
  <si>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</si>
  <si>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</si>
  <si>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</si>
  <si>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</si>
  <si>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</si>
  <si>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</si>
  <si>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BRASIL</t>
  </si>
  <si>
    <t>Fonte: SIAPI * Pop 65 anos e mais</t>
  </si>
  <si>
    <t>Campanha Nacional de Vacinação com  Influenza Sazonal, em idosos por Unidade Federada, Brasil. 2000*</t>
  </si>
  <si>
    <t>Fonte:SIAPI * Pop 60 anos e mais</t>
  </si>
  <si>
    <t>Campanha Nacional de Vacinação com  Influenza Sazonal, em idosos por Unidade Federada, Brasil. 2001*</t>
  </si>
  <si>
    <t xml:space="preserve">Fonte:SIAPI </t>
  </si>
  <si>
    <t>Campanha Nacional de Vacinação com  Influenza Sazonal, em idosos por Unidade Federada, Brasil. 2002</t>
  </si>
  <si>
    <t xml:space="preserve">População </t>
  </si>
  <si>
    <t>Campanha Nacional de Vacinação com  Influenza Sazonal, em idosos por Unidade Federada, Brasil. 2003*</t>
  </si>
  <si>
    <t>Campanha Nacional de Vacinação com influenza sazonal, em idosos por Unidade Federada, Brasil. 2004</t>
  </si>
  <si>
    <t>Campanha Nacional de Vacinação com influenza sazonal, em idosos por Unidade Federada, Brasil. 2005</t>
  </si>
  <si>
    <t>Campanha Nacional de Vacinação com influenza sazonal, em idosos por Unidade Federada, Brasil. 2006</t>
  </si>
  <si>
    <t>BR</t>
  </si>
  <si>
    <t>Fonte:http//pni.datasus.gov.br</t>
  </si>
  <si>
    <t>Campanha Nacional de Vacinação contra influenza sazonal, em idosos por Unidade Federada, Brasil. 2007</t>
  </si>
  <si>
    <t>Campanha Nacional de Vacinação contra influenza sazonal, em idosos por Unidade Federada, Brasil. 2008</t>
  </si>
  <si>
    <t>Campanha Nacional de Vacinação contra influenza sazonal, em idosos por Unidade Federada, Brasil. 2009</t>
  </si>
  <si>
    <t>Campanha Nacional de Vacinação contra influenza sazonal, em idosos por Unidade Federada, Brasil. 2010</t>
  </si>
  <si>
    <t>Campanha nacional de vacinação contra influenza por grupos prioritários, Brasil, 2011</t>
  </si>
  <si>
    <t>Crianças</t>
  </si>
  <si>
    <t>Trabalhadores de saúde</t>
  </si>
  <si>
    <t>Gestantes</t>
  </si>
  <si>
    <t>Indígenas</t>
  </si>
  <si>
    <t>Idosos</t>
  </si>
  <si>
    <t>Total</t>
  </si>
  <si>
    <t>Doses aplicadas</t>
  </si>
  <si>
    <t>Campanha nacional de vacinação contra influenza por grupos prioritários, Brasil, 2012</t>
  </si>
  <si>
    <t>Campanha nacional de vacinação contra influenza por grupos prioritários, Brasil, 2013</t>
  </si>
  <si>
    <t>Puérperas</t>
  </si>
  <si>
    <t>Campanha nacional de vacinação contra influenza por grupos prioritários e Unidade Federada, Brasil, 2014</t>
  </si>
  <si>
    <t>Campanha nacional de vacinação contra influenza por grupos prioritários, Unidade Federada, Brasil, 2015</t>
  </si>
  <si>
    <t xml:space="preserve">Gestantes </t>
  </si>
  <si>
    <t>Trabalhador de saúde</t>
  </si>
  <si>
    <t>Campanha nacional de vacinação contra influenza por grupos prioritários e Unidade Federada, Brasil, 2016</t>
  </si>
  <si>
    <t xml:space="preserve">Gestatnes </t>
  </si>
  <si>
    <t>Trabalhador de Saúde</t>
  </si>
  <si>
    <t/>
  </si>
  <si>
    <t>Campanha Nacional de Vacinação contra Influenzapor grupos prioritários e Unidade Federada, 2017</t>
  </si>
  <si>
    <t xml:space="preserve">Trabalhador de Saúde </t>
  </si>
  <si>
    <t>Indigenas</t>
  </si>
  <si>
    <t xml:space="preserve">Idosos </t>
  </si>
  <si>
    <t xml:space="preserve">Professores </t>
  </si>
  <si>
    <t>População</t>
  </si>
  <si>
    <t>Campanha Nacional de Vacinação contra Influenza por grupos prioritários e Unidade Federada, 2018</t>
  </si>
  <si>
    <t xml:space="preserve">Puérperas </t>
  </si>
  <si>
    <t>Campanha Nacional de Vacinação contra Influenza por grupos prioritários e Unidade Federada, 2019</t>
  </si>
  <si>
    <t>Professores</t>
  </si>
  <si>
    <t>Subtotal*</t>
  </si>
  <si>
    <t>Total**</t>
  </si>
  <si>
    <t>Fonte:sipni.datasus.gov.br 8 subtotal dos grupos que estão representados na tabela.  ** Total inclui a soma de pessoas  estimadas com comorbidade, privados de liberdade; funcionários do sistema prisional e da força de segurança</t>
  </si>
  <si>
    <t>Campanha Nacional de Vacinação contra Influenza 2020</t>
  </si>
  <si>
    <t>Sigla</t>
  </si>
  <si>
    <t>Crianças - População</t>
  </si>
  <si>
    <t>Crianças - Dose</t>
  </si>
  <si>
    <t>Crianças - Cobertura</t>
  </si>
  <si>
    <t>Gestantes - População</t>
  </si>
  <si>
    <t>Gestantes - Dose</t>
  </si>
  <si>
    <t>Gestantes - Cobertura</t>
  </si>
  <si>
    <t>Crianças + Gestantes - População</t>
  </si>
  <si>
    <t>Crianças + Gestantes - Dose</t>
  </si>
  <si>
    <t>Crianças + Gestantes - Cobertura</t>
  </si>
  <si>
    <t>Crianças + Gestantes - Categoria</t>
  </si>
  <si>
    <t>Trabalhador de Saúde - População</t>
  </si>
  <si>
    <t>Trabalhador de Saúde - Dose</t>
  </si>
  <si>
    <t>Trabalhador de Saúde - Cobertura</t>
  </si>
  <si>
    <t>Puérperas - População</t>
  </si>
  <si>
    <t>Puérperas - Dose</t>
  </si>
  <si>
    <t>Puérperas - Cobertura</t>
  </si>
  <si>
    <t>Indígenas - População</t>
  </si>
  <si>
    <t>Indígenas - Dose</t>
  </si>
  <si>
    <t>Indígenas - Cobertura</t>
  </si>
  <si>
    <t>Adultos - População</t>
  </si>
  <si>
    <t>Adultos - Dose</t>
  </si>
  <si>
    <t>Adultos - Cobertura</t>
  </si>
  <si>
    <t>Idosos - População</t>
  </si>
  <si>
    <t>Idosos - Dose</t>
  </si>
  <si>
    <t>Idosos - Cobertura</t>
  </si>
  <si>
    <t>Total - População</t>
  </si>
  <si>
    <t>Total - Dose</t>
  </si>
  <si>
    <t>Total - Cobertura</t>
  </si>
  <si>
    <t>Doses Aplicadas</t>
  </si>
  <si>
    <t>¨%</t>
  </si>
  <si>
    <t>145.345</t>
  </si>
  <si>
    <t>133.177</t>
  </si>
  <si>
    <t>91,63</t>
  </si>
  <si>
    <t>19.956</t>
  </si>
  <si>
    <t>18.645</t>
  </si>
  <si>
    <t>93,43</t>
  </si>
  <si>
    <t>165.301</t>
  </si>
  <si>
    <t>151.822</t>
  </si>
  <si>
    <t>91,85</t>
  </si>
  <si>
    <t>7. &gt;=90%</t>
  </si>
  <si>
    <t>37.550</t>
  </si>
  <si>
    <t>40.737</t>
  </si>
  <si>
    <t>108,49</t>
  </si>
  <si>
    <t>3.279</t>
  </si>
  <si>
    <t>3.092</t>
  </si>
  <si>
    <t>94,30</t>
  </si>
  <si>
    <t>12.452</t>
  </si>
  <si>
    <t>12.757</t>
  </si>
  <si>
    <t>102,45</t>
  </si>
  <si>
    <t>55.208</t>
  </si>
  <si>
    <t>50.720</t>
  </si>
  <si>
    <t>91,87</t>
  </si>
  <si>
    <t>114.247</t>
  </si>
  <si>
    <t>140.807</t>
  </si>
  <si>
    <t>123,25</t>
  </si>
  <si>
    <t>388.037</t>
  </si>
  <si>
    <t>399.935</t>
  </si>
  <si>
    <t>103,07</t>
  </si>
  <si>
    <t>87.825</t>
  </si>
  <si>
    <t>49.364</t>
  </si>
  <si>
    <t>56,21</t>
  </si>
  <si>
    <t>11.835</t>
  </si>
  <si>
    <t>7.843</t>
  </si>
  <si>
    <t>66,27</t>
  </si>
  <si>
    <t>99.660</t>
  </si>
  <si>
    <t>57.207</t>
  </si>
  <si>
    <t>57,40</t>
  </si>
  <si>
    <t>5. 40,0-59,9%</t>
  </si>
  <si>
    <t>16.862</t>
  </si>
  <si>
    <t>16.864</t>
  </si>
  <si>
    <t>100,01</t>
  </si>
  <si>
    <t>1.943</t>
  </si>
  <si>
    <t>1.474</t>
  </si>
  <si>
    <t>75,86</t>
  </si>
  <si>
    <t>20.885</t>
  </si>
  <si>
    <t>18.865</t>
  </si>
  <si>
    <t>90,33</t>
  </si>
  <si>
    <t>21.159</t>
  </si>
  <si>
    <t>18.234</t>
  </si>
  <si>
    <t>86,18</t>
  </si>
  <si>
    <t>48.514</t>
  </si>
  <si>
    <t>56.341</t>
  </si>
  <si>
    <t>116,13</t>
  </si>
  <si>
    <t>209.023</t>
  </si>
  <si>
    <t>168.985</t>
  </si>
  <si>
    <t>80,85</t>
  </si>
  <si>
    <t>420.766</t>
  </si>
  <si>
    <t>356.454</t>
  </si>
  <si>
    <t>84,72</t>
  </si>
  <si>
    <t>57.514</t>
  </si>
  <si>
    <t>53.050</t>
  </si>
  <si>
    <t>92,24</t>
  </si>
  <si>
    <t>478.280</t>
  </si>
  <si>
    <t>409.504</t>
  </si>
  <si>
    <t>85,62</t>
  </si>
  <si>
    <t>6. 60,0-89,9%</t>
  </si>
  <si>
    <t>85.763</t>
  </si>
  <si>
    <t>86.357</t>
  </si>
  <si>
    <t>100,69</t>
  </si>
  <si>
    <t>9.455</t>
  </si>
  <si>
    <t>9.396</t>
  </si>
  <si>
    <t>99,38</t>
  </si>
  <si>
    <t>186.247</t>
  </si>
  <si>
    <t>187.237</t>
  </si>
  <si>
    <t>100,53</t>
  </si>
  <si>
    <t>99.242</t>
  </si>
  <si>
    <t>101.606</t>
  </si>
  <si>
    <t>102,38</t>
  </si>
  <si>
    <t>216.699</t>
  </si>
  <si>
    <t>278.925</t>
  </si>
  <si>
    <t>128,72</t>
  </si>
  <si>
    <t>1.075.686</t>
  </si>
  <si>
    <t>1.073.025</t>
  </si>
  <si>
    <t>99,75</t>
  </si>
  <si>
    <t>56.617</t>
  </si>
  <si>
    <t>33.524</t>
  </si>
  <si>
    <t>59,21</t>
  </si>
  <si>
    <t>8.533</t>
  </si>
  <si>
    <t>5.192</t>
  </si>
  <si>
    <t>60,85</t>
  </si>
  <si>
    <t>65.150</t>
  </si>
  <si>
    <t>38.716</t>
  </si>
  <si>
    <t>59,43</t>
  </si>
  <si>
    <t>13.349</t>
  </si>
  <si>
    <t>13.264</t>
  </si>
  <si>
    <t>99,36</t>
  </si>
  <si>
    <t>1.403</t>
  </si>
  <si>
    <t>1.316</t>
  </si>
  <si>
    <t>93,80</t>
  </si>
  <si>
    <t>66.254</t>
  </si>
  <si>
    <t>49.805</t>
  </si>
  <si>
    <t>75,17</t>
  </si>
  <si>
    <t>13.179</t>
  </si>
  <si>
    <t>8.930</t>
  </si>
  <si>
    <t>67,76</t>
  </si>
  <si>
    <t>25.702</t>
  </si>
  <si>
    <t>32.918</t>
  </si>
  <si>
    <t>128,08</t>
  </si>
  <si>
    <t>185.037</t>
  </si>
  <si>
    <t>144.949</t>
  </si>
  <si>
    <t>78,34</t>
  </si>
  <si>
    <t>819.421</t>
  </si>
  <si>
    <t>542.161</t>
  </si>
  <si>
    <t>66,16</t>
  </si>
  <si>
    <t>103.275</t>
  </si>
  <si>
    <t>87.137</t>
  </si>
  <si>
    <t>84,37</t>
  </si>
  <si>
    <t>922.696</t>
  </si>
  <si>
    <t>629.298</t>
  </si>
  <si>
    <t>68,20</t>
  </si>
  <si>
    <t>138.909</t>
  </si>
  <si>
    <t>157.316</t>
  </si>
  <si>
    <t>113,25</t>
  </si>
  <si>
    <t>16.977</t>
  </si>
  <si>
    <t>15.294</t>
  </si>
  <si>
    <t>90,09</t>
  </si>
  <si>
    <t>43.852</t>
  </si>
  <si>
    <t>33.852</t>
  </si>
  <si>
    <t>77,20</t>
  </si>
  <si>
    <t>239.724</t>
  </si>
  <si>
    <t>194.070</t>
  </si>
  <si>
    <t>80,96</t>
  </si>
  <si>
    <t>549.470</t>
  </si>
  <si>
    <t>641.034</t>
  </si>
  <si>
    <t>116,66</t>
  </si>
  <si>
    <t>1.911.628</t>
  </si>
  <si>
    <t>1.670.864</t>
  </si>
  <si>
    <t>87,41</t>
  </si>
  <si>
    <t>81.047</t>
  </si>
  <si>
    <t>80.011</t>
  </si>
  <si>
    <t>98,72</t>
  </si>
  <si>
    <t>11.642</t>
  </si>
  <si>
    <t>11.187</t>
  </si>
  <si>
    <t>96,09</t>
  </si>
  <si>
    <t>92.689</t>
  </si>
  <si>
    <t>91.198</t>
  </si>
  <si>
    <t>98,39</t>
  </si>
  <si>
    <t>18.084</t>
  </si>
  <si>
    <t>18.538</t>
  </si>
  <si>
    <t>102,51</t>
  </si>
  <si>
    <t>1.913</t>
  </si>
  <si>
    <t>2.150</t>
  </si>
  <si>
    <t>112,39</t>
  </si>
  <si>
    <t>8.846</t>
  </si>
  <si>
    <t>9.639</t>
  </si>
  <si>
    <t>108,96</t>
  </si>
  <si>
    <t>17.355</t>
  </si>
  <si>
    <t>19.918</t>
  </si>
  <si>
    <t>114,77</t>
  </si>
  <si>
    <t>35.752</t>
  </si>
  <si>
    <t>39.296</t>
  </si>
  <si>
    <t>109,91</t>
  </si>
  <si>
    <t>174.639</t>
  </si>
  <si>
    <t>180.739</t>
  </si>
  <si>
    <t>103,49</t>
  </si>
  <si>
    <t>136.678</t>
  </si>
  <si>
    <t>105.791</t>
  </si>
  <si>
    <t>77,40</t>
  </si>
  <si>
    <t>17.921</t>
  </si>
  <si>
    <t>15.592</t>
  </si>
  <si>
    <t>87,00</t>
  </si>
  <si>
    <t>154.599</t>
  </si>
  <si>
    <t>121.383</t>
  </si>
  <si>
    <t>78,51</t>
  </si>
  <si>
    <t>35.097</t>
  </si>
  <si>
    <t>37.889</t>
  </si>
  <si>
    <t>107,96</t>
  </si>
  <si>
    <t>2.939</t>
  </si>
  <si>
    <t>2.429</t>
  </si>
  <si>
    <t>82,65</t>
  </si>
  <si>
    <t>14.830</t>
  </si>
  <si>
    <t>14.850</t>
  </si>
  <si>
    <t>100,13</t>
  </si>
  <si>
    <t>48.307</t>
  </si>
  <si>
    <t>40.076</t>
  </si>
  <si>
    <t>82,96</t>
  </si>
  <si>
    <t>119.856</t>
  </si>
  <si>
    <t>140.232</t>
  </si>
  <si>
    <t>117,00</t>
  </si>
  <si>
    <t>375.628</t>
  </si>
  <si>
    <t>356.859</t>
  </si>
  <si>
    <t>95,00</t>
  </si>
  <si>
    <t>686.922</t>
  </si>
  <si>
    <t>601.677</t>
  </si>
  <si>
    <t>87,59</t>
  </si>
  <si>
    <t>82.899</t>
  </si>
  <si>
    <t>73.832</t>
  </si>
  <si>
    <t>89,06</t>
  </si>
  <si>
    <t>769.821</t>
  </si>
  <si>
    <t>675.509</t>
  </si>
  <si>
    <t>87,75</t>
  </si>
  <si>
    <t>132.632</t>
  </si>
  <si>
    <t>153.051</t>
  </si>
  <si>
    <t>115,40</t>
  </si>
  <si>
    <t>13.622</t>
  </si>
  <si>
    <t>13.699</t>
  </si>
  <si>
    <t>100,57</t>
  </si>
  <si>
    <t>36.487</t>
  </si>
  <si>
    <t>38.219</t>
  </si>
  <si>
    <t>104,75</t>
  </si>
  <si>
    <t>220.477</t>
  </si>
  <si>
    <t>201.505</t>
  </si>
  <si>
    <t>91,40</t>
  </si>
  <si>
    <t>579.919</t>
  </si>
  <si>
    <t>688.611</t>
  </si>
  <si>
    <t>118,74</t>
  </si>
  <si>
    <t>1.752.958</t>
  </si>
  <si>
    <t>1.770.594</t>
  </si>
  <si>
    <t>101,01</t>
  </si>
  <si>
    <t>272.878</t>
  </si>
  <si>
    <t>211.817</t>
  </si>
  <si>
    <t>77,62</t>
  </si>
  <si>
    <t>35.267</t>
  </si>
  <si>
    <t>27.531</t>
  </si>
  <si>
    <t>78,06</t>
  </si>
  <si>
    <t>308.145</t>
  </si>
  <si>
    <t>239.348</t>
  </si>
  <si>
    <t>77,67</t>
  </si>
  <si>
    <t>62.004</t>
  </si>
  <si>
    <t>74.744</t>
  </si>
  <si>
    <t>120,55</t>
  </si>
  <si>
    <t>5.793</t>
  </si>
  <si>
    <t>4.256</t>
  </si>
  <si>
    <t>73,47</t>
  </si>
  <si>
    <t>0</t>
  </si>
  <si>
    <t>29</t>
  </si>
  <si>
    <t>0,00</t>
  </si>
  <si>
    <t>122.856</t>
  </si>
  <si>
    <t>89.035</t>
  </si>
  <si>
    <t>72,47</t>
  </si>
  <si>
    <t>336.029</t>
  </si>
  <si>
    <t>399.105</t>
  </si>
  <si>
    <t>118,77</t>
  </si>
  <si>
    <t>834.827</t>
  </si>
  <si>
    <t>806.517</t>
  </si>
  <si>
    <t>96,61</t>
  </si>
  <si>
    <t>703.164</t>
  </si>
  <si>
    <t>563.864</t>
  </si>
  <si>
    <t>80,19</t>
  </si>
  <si>
    <t>94.702</t>
  </si>
  <si>
    <t>77.923</t>
  </si>
  <si>
    <t>82,28</t>
  </si>
  <si>
    <t>797.866</t>
  </si>
  <si>
    <t>641.787</t>
  </si>
  <si>
    <t>80,44</t>
  </si>
  <si>
    <t>182.907</t>
  </si>
  <si>
    <t>225.539</t>
  </si>
  <si>
    <t>123,31</t>
  </si>
  <si>
    <t>15.570</t>
  </si>
  <si>
    <t>13.003</t>
  </si>
  <si>
    <t>83,51</t>
  </si>
  <si>
    <t>26.903</t>
  </si>
  <si>
    <t>25.360</t>
  </si>
  <si>
    <t>94,26</t>
  </si>
  <si>
    <t>318.554</t>
  </si>
  <si>
    <t>244.918</t>
  </si>
  <si>
    <t>76,88</t>
  </si>
  <si>
    <t>924.727</t>
  </si>
  <si>
    <t>1.047.565</t>
  </si>
  <si>
    <t>113,28</t>
  </si>
  <si>
    <t>2.266.527</t>
  </si>
  <si>
    <t>2.198.172</t>
  </si>
  <si>
    <t>96,98</t>
  </si>
  <si>
    <t>260.808</t>
  </si>
  <si>
    <t>180.993</t>
  </si>
  <si>
    <t>69,40</t>
  </si>
  <si>
    <t>34.049</t>
  </si>
  <si>
    <t>23.890</t>
  </si>
  <si>
    <t>70,16</t>
  </si>
  <si>
    <t>294.857</t>
  </si>
  <si>
    <t>204.883</t>
  </si>
  <si>
    <t>69,49</t>
  </si>
  <si>
    <t>79.638</t>
  </si>
  <si>
    <t>96.099</t>
  </si>
  <si>
    <t>120,67</t>
  </si>
  <si>
    <t>5.596</t>
  </si>
  <si>
    <t>4.473</t>
  </si>
  <si>
    <t>79,93</t>
  </si>
  <si>
    <t>2.596</t>
  </si>
  <si>
    <t>116.982</t>
  </si>
  <si>
    <t>89.353</t>
  </si>
  <si>
    <t>76,38</t>
  </si>
  <si>
    <t>348.688</t>
  </si>
  <si>
    <t>415.453</t>
  </si>
  <si>
    <t>119,15</t>
  </si>
  <si>
    <t>845.761</t>
  </si>
  <si>
    <t>812.857</t>
  </si>
  <si>
    <t>96,11</t>
  </si>
  <si>
    <t>321.715</t>
  </si>
  <si>
    <t>274.538</t>
  </si>
  <si>
    <t>85,34</t>
  </si>
  <si>
    <t>42.091</t>
  </si>
  <si>
    <t>37.200</t>
  </si>
  <si>
    <t>88,38</t>
  </si>
  <si>
    <t>363.806</t>
  </si>
  <si>
    <t>311.738</t>
  </si>
  <si>
    <t>85,69</t>
  </si>
  <si>
    <t>93.753</t>
  </si>
  <si>
    <t>111.453</t>
  </si>
  <si>
    <t>118,88</t>
  </si>
  <si>
    <t>6.912</t>
  </si>
  <si>
    <t>6.935</t>
  </si>
  <si>
    <t>100,33</t>
  </si>
  <si>
    <t>15.279</t>
  </si>
  <si>
    <t>15.108</t>
  </si>
  <si>
    <t>98,88</t>
  </si>
  <si>
    <t>148.757</t>
  </si>
  <si>
    <t>139.578</t>
  </si>
  <si>
    <t>93,83</t>
  </si>
  <si>
    <t>456.717</t>
  </si>
  <si>
    <t>498.706</t>
  </si>
  <si>
    <t>109,19</t>
  </si>
  <si>
    <t>1.085.224</t>
  </si>
  <si>
    <t>1.083.518</t>
  </si>
  <si>
    <t>99,84</t>
  </si>
  <si>
    <t>752.560</t>
  </si>
  <si>
    <t>631.120</t>
  </si>
  <si>
    <t>83,86</t>
  </si>
  <si>
    <t>98.064</t>
  </si>
  <si>
    <t>90.508</t>
  </si>
  <si>
    <t>92,29</t>
  </si>
  <si>
    <t>850.624</t>
  </si>
  <si>
    <t>721.628</t>
  </si>
  <si>
    <t>84,84</t>
  </si>
  <si>
    <t>196.946</t>
  </si>
  <si>
    <t>259.370</t>
  </si>
  <si>
    <t>131,70</t>
  </si>
  <si>
    <t>16.116</t>
  </si>
  <si>
    <t>16.768</t>
  </si>
  <si>
    <t>104,05</t>
  </si>
  <si>
    <t>38.209</t>
  </si>
  <si>
    <t>39.279</t>
  </si>
  <si>
    <t>102,80</t>
  </si>
  <si>
    <t>347.715</t>
  </si>
  <si>
    <t>278.027</t>
  </si>
  <si>
    <t>79,96</t>
  </si>
  <si>
    <t>951.169</t>
  </si>
  <si>
    <t>1.161.621</t>
  </si>
  <si>
    <t>122,13</t>
  </si>
  <si>
    <t>2.400.779</t>
  </si>
  <si>
    <t>2.476.693</t>
  </si>
  <si>
    <t>103,16</t>
  </si>
  <si>
    <t>294.687</t>
  </si>
  <si>
    <t>235.171</t>
  </si>
  <si>
    <t>79,80</t>
  </si>
  <si>
    <t>36.133</t>
  </si>
  <si>
    <t>30.846</t>
  </si>
  <si>
    <t>85,37</t>
  </si>
  <si>
    <t>330.820</t>
  </si>
  <si>
    <t>266.017</t>
  </si>
  <si>
    <t>80,41</t>
  </si>
  <si>
    <t>74.278</t>
  </si>
  <si>
    <t>85.991</t>
  </si>
  <si>
    <t>115,77</t>
  </si>
  <si>
    <t>5.936</t>
  </si>
  <si>
    <t>5.312</t>
  </si>
  <si>
    <t>89,49</t>
  </si>
  <si>
    <t>11.658</t>
  </si>
  <si>
    <t>13.362</t>
  </si>
  <si>
    <t>114,62</t>
  </si>
  <si>
    <t>113.162</t>
  </si>
  <si>
    <t>94.386</t>
  </si>
  <si>
    <t>83,41</t>
  </si>
  <si>
    <t>280.517</t>
  </si>
  <si>
    <t>339.342</t>
  </si>
  <si>
    <t>120,97</t>
  </si>
  <si>
    <t>816.371</t>
  </si>
  <si>
    <t>804.410</t>
  </si>
  <si>
    <t>98,53</t>
  </si>
  <si>
    <t>183.833</t>
  </si>
  <si>
    <t>151.548</t>
  </si>
  <si>
    <t>82,44</t>
  </si>
  <si>
    <t>24.169</t>
  </si>
  <si>
    <t>17.889</t>
  </si>
  <si>
    <t>74,02</t>
  </si>
  <si>
    <t>208.002</t>
  </si>
  <si>
    <t>169.437</t>
  </si>
  <si>
    <t>81,46</t>
  </si>
  <si>
    <t>46.715</t>
  </si>
  <si>
    <t>59.555</t>
  </si>
  <si>
    <t>127,49</t>
  </si>
  <si>
    <t>3.970</t>
  </si>
  <si>
    <t>3.026</t>
  </si>
  <si>
    <t>76,22</t>
  </si>
  <si>
    <t>371</t>
  </si>
  <si>
    <t>395</t>
  </si>
  <si>
    <t>106,47</t>
  </si>
  <si>
    <t>75.354</t>
  </si>
  <si>
    <t>56.630</t>
  </si>
  <si>
    <t>75,15</t>
  </si>
  <si>
    <t>189.592</t>
  </si>
  <si>
    <t>230.212</t>
  </si>
  <si>
    <t>121,42</t>
  </si>
  <si>
    <t>524.004</t>
  </si>
  <si>
    <t>519.255</t>
  </si>
  <si>
    <t>99,09</t>
  </si>
  <si>
    <t>1.177.248</t>
  </si>
  <si>
    <t>836.686</t>
  </si>
  <si>
    <t>71,07</t>
  </si>
  <si>
    <t>149.919</t>
  </si>
  <si>
    <t>122.902</t>
  </si>
  <si>
    <t>81,98</t>
  </si>
  <si>
    <t>1.327.167</t>
  </si>
  <si>
    <t>959.588</t>
  </si>
  <si>
    <t>72,30</t>
  </si>
  <si>
    <t>335.068</t>
  </si>
  <si>
    <t>374.368</t>
  </si>
  <si>
    <t>111,73</t>
  </si>
  <si>
    <t>24.636</t>
  </si>
  <si>
    <t>21.936</t>
  </si>
  <si>
    <t>89,04</t>
  </si>
  <si>
    <t>31.405</t>
  </si>
  <si>
    <t>33.714</t>
  </si>
  <si>
    <t>107,35</t>
  </si>
  <si>
    <t>539.186</t>
  </si>
  <si>
    <t>367.934</t>
  </si>
  <si>
    <t>68,24</t>
  </si>
  <si>
    <t>1.463.931</t>
  </si>
  <si>
    <t>1.723.997</t>
  </si>
  <si>
    <t>117,76</t>
  </si>
  <si>
    <t>3.721.393</t>
  </si>
  <si>
    <t>3.481.537</t>
  </si>
  <si>
    <t>93,55</t>
  </si>
  <si>
    <t>1.423.231</t>
  </si>
  <si>
    <t>1.146.988</t>
  </si>
  <si>
    <t>80,59</t>
  </si>
  <si>
    <t>190.256</t>
  </si>
  <si>
    <t>153.764</t>
  </si>
  <si>
    <t>80,82</t>
  </si>
  <si>
    <t>1.613.487</t>
  </si>
  <si>
    <t>1.300.752</t>
  </si>
  <si>
    <t>80,62</t>
  </si>
  <si>
    <t>469.506</t>
  </si>
  <si>
    <t>606.091</t>
  </si>
  <si>
    <t>129,09</t>
  </si>
  <si>
    <t>31.252</t>
  </si>
  <si>
    <t>29.504</t>
  </si>
  <si>
    <t>94,41</t>
  </si>
  <si>
    <t>14.193</t>
  </si>
  <si>
    <t>13.171</t>
  </si>
  <si>
    <t>92,80</t>
  </si>
  <si>
    <t>932.781</t>
  </si>
  <si>
    <t>692.252</t>
  </si>
  <si>
    <t>74,21</t>
  </si>
  <si>
    <t>2.337.624</t>
  </si>
  <si>
    <t>2.923.445</t>
  </si>
  <si>
    <t>125,06</t>
  </si>
  <si>
    <t>5.398.843</t>
  </si>
  <si>
    <t>5.565.215</t>
  </si>
  <si>
    <t>103,08</t>
  </si>
  <si>
    <t>279.488</t>
  </si>
  <si>
    <t>229.967</t>
  </si>
  <si>
    <t>40.067</t>
  </si>
  <si>
    <t>32.455</t>
  </si>
  <si>
    <t>81,00</t>
  </si>
  <si>
    <t>319.555</t>
  </si>
  <si>
    <t>262.422</t>
  </si>
  <si>
    <t>82,12</t>
  </si>
  <si>
    <t>99.552</t>
  </si>
  <si>
    <t>111.980</t>
  </si>
  <si>
    <t>112,48</t>
  </si>
  <si>
    <t>6.585</t>
  </si>
  <si>
    <t>6.144</t>
  </si>
  <si>
    <t>93,30</t>
  </si>
  <si>
    <t>4.632</t>
  </si>
  <si>
    <t>4.169</t>
  </si>
  <si>
    <t>90,00</t>
  </si>
  <si>
    <t>163.219</t>
  </si>
  <si>
    <t>129.954</t>
  </si>
  <si>
    <t>79,62</t>
  </si>
  <si>
    <t>370.769</t>
  </si>
  <si>
    <t>509.990</t>
  </si>
  <si>
    <t>137,55</t>
  </si>
  <si>
    <t>964.312</t>
  </si>
  <si>
    <t>1.024.659</t>
  </si>
  <si>
    <t>106,26</t>
  </si>
  <si>
    <t>1.126.321</t>
  </si>
  <si>
    <t>679.477</t>
  </si>
  <si>
    <t>60,33</t>
  </si>
  <si>
    <t>164.354</t>
  </si>
  <si>
    <t>108.045</t>
  </si>
  <si>
    <t>65,74</t>
  </si>
  <si>
    <t>1.290.675</t>
  </si>
  <si>
    <t>787.522</t>
  </si>
  <si>
    <t>61,02</t>
  </si>
  <si>
    <t>437.577</t>
  </si>
  <si>
    <t>545.197</t>
  </si>
  <si>
    <t>124,59</t>
  </si>
  <si>
    <t>27.018</t>
  </si>
  <si>
    <t>21.214</t>
  </si>
  <si>
    <t>78,52</t>
  </si>
  <si>
    <t>672</t>
  </si>
  <si>
    <t>726</t>
  </si>
  <si>
    <t>108,04</t>
  </si>
  <si>
    <t>840.966</t>
  </si>
  <si>
    <t>499.512</t>
  </si>
  <si>
    <t>59,40</t>
  </si>
  <si>
    <t>2.110.043</t>
  </si>
  <si>
    <t>2.430.175</t>
  </si>
  <si>
    <t>115,17</t>
  </si>
  <si>
    <t>4.706.951</t>
  </si>
  <si>
    <t>4.284.346</t>
  </si>
  <si>
    <t>91,02</t>
  </si>
  <si>
    <t>3.050.931</t>
  </si>
  <si>
    <t>2.084.452</t>
  </si>
  <si>
    <t>68,32</t>
  </si>
  <si>
    <t>451.149</t>
  </si>
  <si>
    <t>304.802</t>
  </si>
  <si>
    <t>67,56</t>
  </si>
  <si>
    <t>3.502.080</t>
  </si>
  <si>
    <t>2.389.254</t>
  </si>
  <si>
    <t>68,22</t>
  </si>
  <si>
    <t>1.357.391</t>
  </si>
  <si>
    <t>1.553.097</t>
  </si>
  <si>
    <t>114,42</t>
  </si>
  <si>
    <t>74.156</t>
  </si>
  <si>
    <t>51.794</t>
  </si>
  <si>
    <t>69,84</t>
  </si>
  <si>
    <t>4.908</t>
  </si>
  <si>
    <t>7.669</t>
  </si>
  <si>
    <t>156,26</t>
  </si>
  <si>
    <t>2.017.969</t>
  </si>
  <si>
    <t>1.045.710</t>
  </si>
  <si>
    <t>51,82</t>
  </si>
  <si>
    <t>4.841.080</t>
  </si>
  <si>
    <t>5.933.944</t>
  </si>
  <si>
    <t>122,57</t>
  </si>
  <si>
    <t>11.797.584</t>
  </si>
  <si>
    <t>10.981.468</t>
  </si>
  <si>
    <t>93,08</t>
  </si>
  <si>
    <t>804.401</t>
  </si>
  <si>
    <t>565.056</t>
  </si>
  <si>
    <t>70,25</t>
  </si>
  <si>
    <t>116.344</t>
  </si>
  <si>
    <t>81.963</t>
  </si>
  <si>
    <t>70,45</t>
  </si>
  <si>
    <t>920.745</t>
  </si>
  <si>
    <t>647.019</t>
  </si>
  <si>
    <t>70,27</t>
  </si>
  <si>
    <t>245.266</t>
  </si>
  <si>
    <t>272.817</t>
  </si>
  <si>
    <t>111,23</t>
  </si>
  <si>
    <t>19.110</t>
  </si>
  <si>
    <t>14.981</t>
  </si>
  <si>
    <t>78,39</t>
  </si>
  <si>
    <t>16.000</t>
  </si>
  <si>
    <t>17.345</t>
  </si>
  <si>
    <t>108,41</t>
  </si>
  <si>
    <t>494.625</t>
  </si>
  <si>
    <t>302.535</t>
  </si>
  <si>
    <t>61,16</t>
  </si>
  <si>
    <t>1.184.212</t>
  </si>
  <si>
    <t>1.395.287</t>
  </si>
  <si>
    <t>117,82</t>
  </si>
  <si>
    <t>2.879.958</t>
  </si>
  <si>
    <t>2.649.984</t>
  </si>
  <si>
    <t>92,01</t>
  </si>
  <si>
    <t>470.984</t>
  </si>
  <si>
    <t>341.434</t>
  </si>
  <si>
    <t>72,49</t>
  </si>
  <si>
    <t>71.524</t>
  </si>
  <si>
    <t>52.650</t>
  </si>
  <si>
    <t>73,61</t>
  </si>
  <si>
    <t>542.508</t>
  </si>
  <si>
    <t>394.084</t>
  </si>
  <si>
    <t>72,64</t>
  </si>
  <si>
    <t>134.793</t>
  </si>
  <si>
    <t>150.239</t>
  </si>
  <si>
    <t>111,46</t>
  </si>
  <si>
    <t>11.752</t>
  </si>
  <si>
    <t>8.731</t>
  </si>
  <si>
    <t>74,29</t>
  </si>
  <si>
    <t>11.439</t>
  </si>
  <si>
    <t>10.915</t>
  </si>
  <si>
    <t>95,42</t>
  </si>
  <si>
    <t>303.003</t>
  </si>
  <si>
    <t>186.680</t>
  </si>
  <si>
    <t>61,61</t>
  </si>
  <si>
    <t>670.028</t>
  </si>
  <si>
    <t>852.349</t>
  </si>
  <si>
    <t>127,21</t>
  </si>
  <si>
    <t>1.673.523</t>
  </si>
  <si>
    <t>1.602.998</t>
  </si>
  <si>
    <t>95,79</t>
  </si>
  <si>
    <t>734.665</t>
  </si>
  <si>
    <t>506.496</t>
  </si>
  <si>
    <t>68,94</t>
  </si>
  <si>
    <t>106.124</t>
  </si>
  <si>
    <t>71.222</t>
  </si>
  <si>
    <t>67,11</t>
  </si>
  <si>
    <t>840.789</t>
  </si>
  <si>
    <t>577.718</t>
  </si>
  <si>
    <t>68,71</t>
  </si>
  <si>
    <t>315.089</t>
  </si>
  <si>
    <t>361.210</t>
  </si>
  <si>
    <t>114,64</t>
  </si>
  <si>
    <t>17.435</t>
  </si>
  <si>
    <t>11.847</t>
  </si>
  <si>
    <t>67,95</t>
  </si>
  <si>
    <t>23.502</t>
  </si>
  <si>
    <t>24.413</t>
  </si>
  <si>
    <t>103,88</t>
  </si>
  <si>
    <t>588.282</t>
  </si>
  <si>
    <t>349.221</t>
  </si>
  <si>
    <t>59,36</t>
  </si>
  <si>
    <t>1.467.957</t>
  </si>
  <si>
    <t>1.718.546</t>
  </si>
  <si>
    <t>117,07</t>
  </si>
  <si>
    <t>3.253.054</t>
  </si>
  <si>
    <t>3.042.955</t>
  </si>
  <si>
    <t>93,54</t>
  </si>
  <si>
    <t>218.156</t>
  </si>
  <si>
    <t>171.275</t>
  </si>
  <si>
    <t>31.831</t>
  </si>
  <si>
    <t>23.127</t>
  </si>
  <si>
    <t>72,66</t>
  </si>
  <si>
    <t>249.987</t>
  </si>
  <si>
    <t>194.402</t>
  </si>
  <si>
    <t>77,76</t>
  </si>
  <si>
    <t>59.569</t>
  </si>
  <si>
    <t>69.988</t>
  </si>
  <si>
    <t>117,49</t>
  </si>
  <si>
    <t>5.231</t>
  </si>
  <si>
    <t>4.413</t>
  </si>
  <si>
    <t>84,36</t>
  </si>
  <si>
    <t>77.079</t>
  </si>
  <si>
    <t>65.872</t>
  </si>
  <si>
    <t>85,46</t>
  </si>
  <si>
    <t>104.170</t>
  </si>
  <si>
    <t>77.453</t>
  </si>
  <si>
    <t>74,35</t>
  </si>
  <si>
    <t>244.384</t>
  </si>
  <si>
    <t>289.158</t>
  </si>
  <si>
    <t>118,32</t>
  </si>
  <si>
    <t>740.420</t>
  </si>
  <si>
    <t>701.286</t>
  </si>
  <si>
    <t>94,71</t>
  </si>
  <si>
    <t>279.216</t>
  </si>
  <si>
    <t>198.047</t>
  </si>
  <si>
    <t>70,93</t>
  </si>
  <si>
    <t>40.165</t>
  </si>
  <si>
    <t>31.295</t>
  </si>
  <si>
    <t>77,92</t>
  </si>
  <si>
    <t>319.381</t>
  </si>
  <si>
    <t>229.342</t>
  </si>
  <si>
    <t>71,81</t>
  </si>
  <si>
    <t>65.717</t>
  </si>
  <si>
    <t>77.636</t>
  </si>
  <si>
    <t>118,14</t>
  </si>
  <si>
    <t>6.603</t>
  </si>
  <si>
    <t>5.965</t>
  </si>
  <si>
    <t>90,34</t>
  </si>
  <si>
    <t>48.870</t>
  </si>
  <si>
    <t>41.166</t>
  </si>
  <si>
    <t>84,24</t>
  </si>
  <si>
    <t>116.115</t>
  </si>
  <si>
    <t>78.639</t>
  </si>
  <si>
    <t>67,73</t>
  </si>
  <si>
    <t>244.775</t>
  </si>
  <si>
    <t>301.386</t>
  </si>
  <si>
    <t>123,13</t>
  </si>
  <si>
    <t>801.461</t>
  </si>
  <si>
    <t>734.134</t>
  </si>
  <si>
    <t>91,60</t>
  </si>
  <si>
    <t>504.728</t>
  </si>
  <si>
    <t>361.105</t>
  </si>
  <si>
    <t>71,54</t>
  </si>
  <si>
    <t>71.693</t>
  </si>
  <si>
    <t>65.917</t>
  </si>
  <si>
    <t>91,94</t>
  </si>
  <si>
    <t>576.421</t>
  </si>
  <si>
    <t>427.022</t>
  </si>
  <si>
    <t>74,08</t>
  </si>
  <si>
    <t>198.053</t>
  </si>
  <si>
    <t>206.834</t>
  </si>
  <si>
    <t>104,43</t>
  </si>
  <si>
    <t>11.776</t>
  </si>
  <si>
    <t>10.543</t>
  </si>
  <si>
    <t>89,53</t>
  </si>
  <si>
    <t>451</t>
  </si>
  <si>
    <t>1.223</t>
  </si>
  <si>
    <t>271,18</t>
  </si>
  <si>
    <t>247.837</t>
  </si>
  <si>
    <t>199.650</t>
  </si>
  <si>
    <t>80,56</t>
  </si>
  <si>
    <t>573.809</t>
  </si>
  <si>
    <t>725.487</t>
  </si>
  <si>
    <t>126,43</t>
  </si>
  <si>
    <t>1.608.347</t>
  </si>
  <si>
    <t>1.570.759</t>
  </si>
  <si>
    <t>97,66</t>
  </si>
  <si>
    <t>221.839</t>
  </si>
  <si>
    <t>142.355</t>
  </si>
  <si>
    <t>64,17</t>
  </si>
  <si>
    <t>32.505</t>
  </si>
  <si>
    <t>22.008</t>
  </si>
  <si>
    <t>67,71</t>
  </si>
  <si>
    <t>254.344</t>
  </si>
  <si>
    <t>164.363</t>
  </si>
  <si>
    <t>64,62</t>
  </si>
  <si>
    <t>101.996</t>
  </si>
  <si>
    <t>129.627</t>
  </si>
  <si>
    <t>127,09</t>
  </si>
  <si>
    <t>5.343</t>
  </si>
  <si>
    <t>3.815</t>
  </si>
  <si>
    <t>71,40</t>
  </si>
  <si>
    <t>584</t>
  </si>
  <si>
    <t>98.492</t>
  </si>
  <si>
    <t>54.644</t>
  </si>
  <si>
    <t>55,48</t>
  </si>
  <si>
    <t>203.639</t>
  </si>
  <si>
    <t>308.849</t>
  </si>
  <si>
    <t>151,66</t>
  </si>
  <si>
    <t>663.814</t>
  </si>
  <si>
    <t>661.882</t>
  </si>
  <si>
    <t>99,71</t>
  </si>
  <si>
    <t>15.515.474</t>
  </si>
  <si>
    <t>11.414.548</t>
  </si>
  <si>
    <t>73,57</t>
  </si>
  <si>
    <t>2.143.981</t>
  </si>
  <si>
    <t>1.648.415</t>
  </si>
  <si>
    <t>76,89</t>
  </si>
  <si>
    <t>17.659.455</t>
  </si>
  <si>
    <t>13.062.963</t>
  </si>
  <si>
    <t>73,97</t>
  </si>
  <si>
    <t>5.034.064</t>
  </si>
  <si>
    <t>5.895.851</t>
  </si>
  <si>
    <t>117,12</t>
  </si>
  <si>
    <t>352.321</t>
  </si>
  <si>
    <t>293.510</t>
  </si>
  <si>
    <t>83,31</t>
  </si>
  <si>
    <t>715.424</t>
  </si>
  <si>
    <t>682.320</t>
  </si>
  <si>
    <t>95,37</t>
  </si>
  <si>
    <t>8.404.676</t>
  </si>
  <si>
    <t>5.611.170</t>
  </si>
  <si>
    <t>66,76</t>
  </si>
  <si>
    <t>20.889.849</t>
  </si>
  <si>
    <t>25.222.781</t>
  </si>
  <si>
    <t>120,74</t>
  </si>
  <si>
    <t>53.055.789</t>
  </si>
  <si>
    <t>50.768.595</t>
  </si>
  <si>
    <t>95,69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</si>
</sst>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3366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3366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9" fontId="4" fillId="2" borderId="2" xfId="0" applyNumberFormat="1" applyFont="1" applyFill="1" applyBorder="1"/>
    <xf numFmtId="165" fontId="4" fillId="2" borderId="2" xfId="2" applyNumberFormat="1" applyFont="1" applyFill="1" applyBorder="1"/>
    <xf numFmtId="164" fontId="4" fillId="2" borderId="2" xfId="2" applyNumberFormat="1" applyFont="1" applyFill="1" applyBorder="1"/>
    <xf numFmtId="0" fontId="4" fillId="0" borderId="1" xfId="0" applyFont="1" applyBorder="1"/>
    <xf numFmtId="0" fontId="4" fillId="0" borderId="0" xfId="0" applyFont="1"/>
    <xf numFmtId="165" fontId="4" fillId="0" borderId="0" xfId="2" applyNumberFormat="1" applyFont="1" applyFill="1" applyBorder="1"/>
    <xf numFmtId="164" fontId="4" fillId="0" borderId="0" xfId="2" applyNumberFormat="1" applyFont="1" applyFill="1" applyBorder="1"/>
    <xf numFmtId="0" fontId="3" fillId="5" borderId="0" xfId="0" applyFont="1" applyFill="1"/>
    <xf numFmtId="3" fontId="3" fillId="5" borderId="5" xfId="0" applyNumberFormat="1" applyFont="1" applyFill="1" applyBorder="1"/>
    <xf numFmtId="3" fontId="3" fillId="5" borderId="0" xfId="0" applyNumberFormat="1" applyFont="1" applyFill="1"/>
    <xf numFmtId="2" fontId="5" fillId="5" borderId="0" xfId="0" applyNumberFormat="1" applyFont="1" applyFill="1"/>
    <xf numFmtId="2" fontId="4" fillId="5" borderId="0" xfId="0" applyNumberFormat="1" applyFont="1" applyFill="1"/>
    <xf numFmtId="2" fontId="4" fillId="5" borderId="0" xfId="0" applyNumberFormat="1" applyFont="1" applyFill="1" applyAlignment="1">
      <alignment horizontal="right"/>
    </xf>
    <xf numFmtId="0" fontId="3" fillId="5" borderId="6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3" fontId="3" fillId="0" borderId="5" xfId="0" applyNumberFormat="1" applyFont="1" applyBorder="1"/>
    <xf numFmtId="3" fontId="3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2" fontId="3" fillId="0" borderId="0" xfId="0" applyNumberFormat="1" applyFont="1"/>
    <xf numFmtId="0" fontId="3" fillId="0" borderId="5" xfId="0" applyFont="1" applyBorder="1"/>
    <xf numFmtId="2" fontId="3" fillId="5" borderId="0" xfId="0" applyNumberFormat="1" applyFont="1" applyFill="1"/>
    <xf numFmtId="0" fontId="3" fillId="0" borderId="0" xfId="0" applyFont="1" applyAlignment="1">
      <alignment horizontal="right"/>
    </xf>
    <xf numFmtId="0" fontId="3" fillId="5" borderId="6" xfId="0" applyFont="1" applyFill="1" applyBorder="1" applyAlignment="1">
      <alignment horizontal="center" vertical="center"/>
    </xf>
    <xf numFmtId="2" fontId="6" fillId="5" borderId="0" xfId="0" applyNumberFormat="1" applyFont="1" applyFill="1"/>
    <xf numFmtId="4" fontId="3" fillId="5" borderId="0" xfId="0" applyNumberFormat="1" applyFont="1" applyFill="1"/>
    <xf numFmtId="0" fontId="3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0" xfId="0" applyFont="1" applyFill="1"/>
    <xf numFmtId="3" fontId="8" fillId="6" borderId="0" xfId="0" applyNumberFormat="1" applyFont="1" applyFill="1" applyAlignment="1">
      <alignment horizontal="right" wrapText="1"/>
    </xf>
    <xf numFmtId="0" fontId="8" fillId="6" borderId="0" xfId="0" applyFont="1" applyFill="1" applyAlignment="1">
      <alignment horizontal="right" wrapText="1"/>
    </xf>
    <xf numFmtId="0" fontId="9" fillId="3" borderId="0" xfId="0" applyFont="1" applyFill="1" applyAlignment="1">
      <alignment horizontal="center" wrapText="1"/>
    </xf>
    <xf numFmtId="3" fontId="8" fillId="3" borderId="16" xfId="0" applyNumberFormat="1" applyFont="1" applyFill="1" applyBorder="1" applyAlignment="1">
      <alignment horizontal="right" wrapText="1"/>
    </xf>
    <xf numFmtId="0" fontId="10" fillId="3" borderId="16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7" fillId="0" borderId="0" xfId="0" applyFont="1" applyAlignment="1">
      <alignment horizontal="left" wrapText="1"/>
    </xf>
    <xf numFmtId="3" fontId="8" fillId="6" borderId="14" xfId="0" applyNumberFormat="1" applyFont="1" applyFill="1" applyBorder="1" applyAlignment="1">
      <alignment horizontal="right" wrapText="1"/>
    </xf>
    <xf numFmtId="0" fontId="8" fillId="6" borderId="14" xfId="0" applyFont="1" applyFill="1" applyBorder="1" applyAlignment="1">
      <alignment horizontal="right" wrapText="1"/>
    </xf>
    <xf numFmtId="0" fontId="9" fillId="3" borderId="14" xfId="0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center" wrapText="1"/>
    </xf>
    <xf numFmtId="3" fontId="8" fillId="3" borderId="14" xfId="0" applyNumberFormat="1" applyFont="1" applyFill="1" applyBorder="1" applyAlignment="1">
      <alignment horizontal="right" wrapText="1"/>
    </xf>
    <xf numFmtId="0" fontId="8" fillId="3" borderId="14" xfId="0" applyFont="1" applyFill="1" applyBorder="1" applyAlignment="1">
      <alignment horizontal="right" wrapText="1"/>
    </xf>
    <xf numFmtId="0" fontId="10" fillId="0" borderId="0" xfId="0" applyFont="1"/>
    <xf numFmtId="0" fontId="3" fillId="5" borderId="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left" wrapText="1" indent="1"/>
    </xf>
    <xf numFmtId="3" fontId="11" fillId="4" borderId="5" xfId="0" applyNumberFormat="1" applyFont="1" applyFill="1" applyBorder="1" applyAlignment="1">
      <alignment horizontal="right" wrapText="1" indent="1"/>
    </xf>
    <xf numFmtId="3" fontId="11" fillId="4" borderId="0" xfId="0" applyNumberFormat="1" applyFont="1" applyFill="1" applyAlignment="1">
      <alignment horizontal="right" wrapText="1" indent="1"/>
    </xf>
    <xf numFmtId="2" fontId="11" fillId="4" borderId="0" xfId="0" applyNumberFormat="1" applyFont="1" applyFill="1" applyAlignment="1">
      <alignment horizontal="right" wrapText="1" indent="1"/>
    </xf>
    <xf numFmtId="0" fontId="11" fillId="4" borderId="5" xfId="0" applyFont="1" applyFill="1" applyBorder="1" applyAlignment="1">
      <alignment horizontal="right" wrapText="1" indent="1"/>
    </xf>
    <xf numFmtId="0" fontId="11" fillId="4" borderId="0" xfId="0" applyFont="1" applyFill="1" applyAlignment="1">
      <alignment horizontal="right" wrapText="1" indent="1"/>
    </xf>
    <xf numFmtId="0" fontId="11" fillId="7" borderId="0" xfId="0" applyFont="1" applyFill="1" applyAlignment="1">
      <alignment horizontal="left" wrapText="1" indent="1"/>
    </xf>
    <xf numFmtId="3" fontId="11" fillId="7" borderId="5" xfId="0" applyNumberFormat="1" applyFont="1" applyFill="1" applyBorder="1" applyAlignment="1">
      <alignment horizontal="right" wrapText="1" indent="1"/>
    </xf>
    <xf numFmtId="3" fontId="11" fillId="7" borderId="0" xfId="0" applyNumberFormat="1" applyFont="1" applyFill="1" applyAlignment="1">
      <alignment horizontal="right" wrapText="1" indent="1"/>
    </xf>
    <xf numFmtId="2" fontId="11" fillId="7" borderId="0" xfId="0" applyNumberFormat="1" applyFont="1" applyFill="1" applyAlignment="1">
      <alignment horizontal="right" wrapText="1" indent="1"/>
    </xf>
    <xf numFmtId="0" fontId="11" fillId="7" borderId="0" xfId="0" applyFont="1" applyFill="1" applyAlignment="1">
      <alignment horizontal="right" wrapText="1" indent="1"/>
    </xf>
    <xf numFmtId="3" fontId="3" fillId="4" borderId="8" xfId="0" applyNumberFormat="1" applyFont="1" applyFill="1" applyBorder="1"/>
    <xf numFmtId="3" fontId="3" fillId="4" borderId="0" xfId="0" applyNumberFormat="1" applyFont="1" applyFill="1"/>
    <xf numFmtId="2" fontId="3" fillId="4" borderId="0" xfId="0" applyNumberFormat="1" applyFont="1" applyFill="1"/>
    <xf numFmtId="3" fontId="3" fillId="4" borderId="9" xfId="0" applyNumberFormat="1" applyFont="1" applyFill="1" applyBorder="1"/>
    <xf numFmtId="2" fontId="3" fillId="4" borderId="10" xfId="0" applyNumberFormat="1" applyFont="1" applyFill="1" applyBorder="1"/>
    <xf numFmtId="2" fontId="3" fillId="4" borderId="9" xfId="0" applyNumberFormat="1" applyFont="1" applyFill="1" applyBorder="1"/>
    <xf numFmtId="3" fontId="3" fillId="4" borderId="5" xfId="0" applyNumberFormat="1" applyFont="1" applyFill="1" applyBorder="1"/>
    <xf numFmtId="2" fontId="3" fillId="4" borderId="11" xfId="0" applyNumberFormat="1" applyFont="1" applyFill="1" applyBorder="1"/>
    <xf numFmtId="0" fontId="3" fillId="4" borderId="5" xfId="0" applyFont="1" applyFill="1" applyBorder="1"/>
    <xf numFmtId="0" fontId="7" fillId="3" borderId="15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5" borderId="7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2" fontId="6" fillId="4" borderId="0" xfId="0" applyNumberFormat="1" applyFont="1" applyFill="1"/>
    <xf numFmtId="0" fontId="3" fillId="4" borderId="4" xfId="0" applyFont="1" applyFill="1" applyBorder="1"/>
    <xf numFmtId="3" fontId="3" fillId="4" borderId="6" xfId="0" applyNumberFormat="1" applyFont="1" applyFill="1" applyBorder="1"/>
    <xf numFmtId="3" fontId="3" fillId="4" borderId="4" xfId="0" applyNumberFormat="1" applyFont="1" applyFill="1" applyBorder="1"/>
    <xf numFmtId="2" fontId="3" fillId="4" borderId="4" xfId="0" applyNumberFormat="1" applyFont="1" applyFill="1" applyBorder="1"/>
    <xf numFmtId="2" fontId="6" fillId="4" borderId="4" xfId="0" applyNumberFormat="1" applyFont="1" applyFill="1" applyBorder="1"/>
    <xf numFmtId="0" fontId="4" fillId="0" borderId="0" xfId="1" applyFont="1"/>
    <xf numFmtId="0" fontId="4" fillId="0" borderId="0" xfId="1" applyFont="1" applyAlignment="1">
      <alignment horizont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vertical="center" wrapText="1"/>
    </xf>
    <xf numFmtId="9" fontId="4" fillId="2" borderId="12" xfId="0" applyNumberFormat="1" applyFont="1" applyFill="1" applyBorder="1"/>
    <xf numFmtId="1" fontId="3" fillId="5" borderId="0" xfId="0" applyNumberFormat="1" applyFont="1" applyFill="1"/>
    <xf numFmtId="2" fontId="4" fillId="0" borderId="0" xfId="1" applyNumberFormat="1" applyFont="1"/>
    <xf numFmtId="3" fontId="4" fillId="0" borderId="0" xfId="1" applyNumberFormat="1" applyFont="1"/>
    <xf numFmtId="0" fontId="4" fillId="5" borderId="8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3" fillId="5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wrapText="1"/>
    </xf>
    <xf numFmtId="0" fontId="3" fillId="5" borderId="2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5" borderId="12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5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4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hyperlink" Target="https://pt.wikipedia.org/wiki/Bahia" TargetMode="External"/><Relationship Id="rId28" Type="http://schemas.openxmlformats.org/officeDocument/2006/relationships/image" Target="../media/image27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pni.datasus.gov.br/homogeneidade_Gripe_08.asp?faixas=todas" TargetMode="External"/><Relationship Id="rId2" Type="http://schemas.openxmlformats.org/officeDocument/2006/relationships/image" Target="../media/image29.png"/><Relationship Id="rId1" Type="http://schemas.openxmlformats.org/officeDocument/2006/relationships/hyperlink" Target="http://pni.datasus.gov.br/consulta_gripe_08_selecao.asp" TargetMode="External"/><Relationship Id="rId4" Type="http://schemas.openxmlformats.org/officeDocument/2006/relationships/image" Target="../media/image3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31.png"/><Relationship Id="rId1" Type="http://schemas.openxmlformats.org/officeDocument/2006/relationships/hyperlink" Target="http://sipni-gestao.datasus.gov.br/si-pni-web/faces/relatorio/consolidado/coberturaVacinalCampanhaInfluenza.jsf?token=360af0f4750a72d6f174017172934f4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30546</xdr:colOff>
      <xdr:row>29</xdr:row>
      <xdr:rowOff>25619</xdr:rowOff>
    </xdr:from>
    <xdr:to>
      <xdr:col>0</xdr:col>
      <xdr:colOff>268671</xdr:colOff>
      <xdr:row>30</xdr:row>
      <xdr:rowOff>0</xdr:rowOff>
    </xdr:to>
    <xdr:pic>
      <xdr:nvPicPr>
        <xdr:cNvPr id="2" name="Imagem 1" descr="https://upload.wikimedia.org/wikipedia/commons/thumb/0/05/Flag_of_Brazil.svg/25px-Flag_of_Braz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46" y="6371240"/>
          <a:ext cx="2381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38757</xdr:colOff>
      <xdr:row>23</xdr:row>
      <xdr:rowOff>77514</xdr:rowOff>
    </xdr:from>
    <xdr:to>
      <xdr:col>0</xdr:col>
      <xdr:colOff>229257</xdr:colOff>
      <xdr:row>24</xdr:row>
      <xdr:rowOff>13795</xdr:rowOff>
    </xdr:to>
    <xdr:pic>
      <xdr:nvPicPr>
        <xdr:cNvPr id="3" name="Imagem 2" descr="https://upload.wikimedia.org/wikipedia/commons/thumb/9/98/Bandeira_de_Roraima.svg/20px-Bandeira_de_Roraima.svg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57" y="5240721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5</xdr:row>
      <xdr:rowOff>76200</xdr:rowOff>
    </xdr:from>
    <xdr:to>
      <xdr:col>0</xdr:col>
      <xdr:colOff>219075</xdr:colOff>
      <xdr:row>6</xdr:row>
      <xdr:rowOff>9525</xdr:rowOff>
    </xdr:to>
    <xdr:pic>
      <xdr:nvPicPr>
        <xdr:cNvPr id="4" name="Imagem 3" descr="https://upload.wikimedia.org/wikipedia/commons/thumb/0/0c/Bandeira_do_Amap%C3%A1.svg/20px-Bandeira_do_Amap%C3%A1.sv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049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2</xdr:row>
      <xdr:rowOff>79813</xdr:rowOff>
    </xdr:from>
    <xdr:to>
      <xdr:col>0</xdr:col>
      <xdr:colOff>209550</xdr:colOff>
      <xdr:row>3</xdr:row>
      <xdr:rowOff>13138</xdr:rowOff>
    </xdr:to>
    <xdr:pic>
      <xdr:nvPicPr>
        <xdr:cNvPr id="5" name="Imagem 4" descr="https://upload.wikimedia.org/wikipedia/commons/thumb/4/4c/Bandeira_do_Acre.svg/20px-Bandeira_do_Acre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04572"/>
          <a:ext cx="190500" cy="130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35800</xdr:colOff>
      <xdr:row>22</xdr:row>
      <xdr:rowOff>70945</xdr:rowOff>
    </xdr:from>
    <xdr:to>
      <xdr:col>0</xdr:col>
      <xdr:colOff>226300</xdr:colOff>
      <xdr:row>23</xdr:row>
      <xdr:rowOff>7226</xdr:rowOff>
    </xdr:to>
    <xdr:pic>
      <xdr:nvPicPr>
        <xdr:cNvPr id="6" name="Imagem 5" descr="https://upload.wikimedia.org/wikipedia/commons/thumb/f/fa/Bandeira_de_Rond%C3%B4nia.svg/20px-Bandeira_de_Rond%C3%B4nia.svg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00" y="5037083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4</xdr:row>
      <xdr:rowOff>85725</xdr:rowOff>
    </xdr:from>
    <xdr:to>
      <xdr:col>0</xdr:col>
      <xdr:colOff>209550</xdr:colOff>
      <xdr:row>5</xdr:row>
      <xdr:rowOff>19050</xdr:rowOff>
    </xdr:to>
    <xdr:pic>
      <xdr:nvPicPr>
        <xdr:cNvPr id="7" name="Imagem 6" descr="https://upload.wikimedia.org/wikipedia/commons/thumb/6/6b/Bandeira_do_Amazonas.svg/20px-Bandeira_do_Amazonas.svg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144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35801</xdr:colOff>
      <xdr:row>26</xdr:row>
      <xdr:rowOff>67332</xdr:rowOff>
    </xdr:from>
    <xdr:to>
      <xdr:col>0</xdr:col>
      <xdr:colOff>226301</xdr:colOff>
      <xdr:row>27</xdr:row>
      <xdr:rowOff>3613</xdr:rowOff>
    </xdr:to>
    <xdr:pic>
      <xdr:nvPicPr>
        <xdr:cNvPr id="8" name="Imagem 7" descr="https://upload.wikimedia.org/wikipedia/commons/thumb/b/be/Bandeira_de_Sergipe.svg/20px-Bandeira_de_Sergipe.svg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01" y="5821746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27261</xdr:colOff>
      <xdr:row>9</xdr:row>
      <xdr:rowOff>54194</xdr:rowOff>
    </xdr:from>
    <xdr:to>
      <xdr:col>0</xdr:col>
      <xdr:colOff>217761</xdr:colOff>
      <xdr:row>9</xdr:row>
      <xdr:rowOff>187544</xdr:rowOff>
    </xdr:to>
    <xdr:pic>
      <xdr:nvPicPr>
        <xdr:cNvPr id="9" name="Imagem 8" descr="https://upload.wikimedia.org/wikipedia/commons/thumb/4/43/Bandeira_do_Esp%C3%ADrito_Santo.svg/20px-Bandeira_do_Esp%C3%ADrito_Santo.svg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1" y="245843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32188</xdr:colOff>
      <xdr:row>13</xdr:row>
      <xdr:rowOff>67331</xdr:rowOff>
    </xdr:from>
    <xdr:to>
      <xdr:col>0</xdr:col>
      <xdr:colOff>222688</xdr:colOff>
      <xdr:row>14</xdr:row>
      <xdr:rowOff>3612</xdr:rowOff>
    </xdr:to>
    <xdr:pic>
      <xdr:nvPicPr>
        <xdr:cNvPr id="10" name="Imagem 9" descr="https://upload.wikimedia.org/wikipedia/commons/thumb/6/64/Bandeira_de_Mato_Grosso_do_Sul.svg/20px-Bandeira_de_Mato_Grosso_do_Sul.svg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88" y="3259848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42370</xdr:colOff>
      <xdr:row>20</xdr:row>
      <xdr:rowOff>70945</xdr:rowOff>
    </xdr:from>
    <xdr:to>
      <xdr:col>0</xdr:col>
      <xdr:colOff>232870</xdr:colOff>
      <xdr:row>21</xdr:row>
      <xdr:rowOff>7226</xdr:rowOff>
    </xdr:to>
    <xdr:pic>
      <xdr:nvPicPr>
        <xdr:cNvPr id="11" name="Imagem 10" descr="https://upload.wikimedia.org/wikipedia/commons/thumb/7/73/Bandeira_do_estado_do_Rio_de_Janeiro.svg/20px-Bandeira_do_estado_do_Rio_de_Janeiro.svg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70" y="464294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</xdr:row>
      <xdr:rowOff>76200</xdr:rowOff>
    </xdr:from>
    <xdr:to>
      <xdr:col>0</xdr:col>
      <xdr:colOff>219075</xdr:colOff>
      <xdr:row>4</xdr:row>
      <xdr:rowOff>0</xdr:rowOff>
    </xdr:to>
    <xdr:pic>
      <xdr:nvPicPr>
        <xdr:cNvPr id="12" name="Imagem 11" descr="https://upload.wikimedia.org/wikipedia/commons/thumb/8/88/Bandeira_de_Alagoas.svg/20px-Bandeira_de_Alagoas.svg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304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29889</xdr:colOff>
      <xdr:row>28</xdr:row>
      <xdr:rowOff>67989</xdr:rowOff>
    </xdr:from>
    <xdr:to>
      <xdr:col>0</xdr:col>
      <xdr:colOff>220389</xdr:colOff>
      <xdr:row>29</xdr:row>
      <xdr:rowOff>4270</xdr:rowOff>
    </xdr:to>
    <xdr:pic>
      <xdr:nvPicPr>
        <xdr:cNvPr id="13" name="Imagem 12" descr="https://upload.wikimedia.org/wikipedia/commons/thumb/f/ff/Bandeira_do_Tocantins.svg/20px-Bandeira_do_Tocantins.svg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89" y="6216541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32188</xdr:colOff>
      <xdr:row>14</xdr:row>
      <xdr:rowOff>67332</xdr:rowOff>
    </xdr:from>
    <xdr:to>
      <xdr:col>0</xdr:col>
      <xdr:colOff>222688</xdr:colOff>
      <xdr:row>15</xdr:row>
      <xdr:rowOff>3613</xdr:rowOff>
    </xdr:to>
    <xdr:pic>
      <xdr:nvPicPr>
        <xdr:cNvPr id="14" name="Imagem 13" descr="https://upload.wikimedia.org/wikipedia/commons/thumb/0/0b/Bandeira_de_Mato_Grosso.svg/20px-Bandeira_de_Mato_Grosso.svg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88" y="3456918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29232</xdr:colOff>
      <xdr:row>15</xdr:row>
      <xdr:rowOff>76856</xdr:rowOff>
    </xdr:from>
    <xdr:to>
      <xdr:col>0</xdr:col>
      <xdr:colOff>219732</xdr:colOff>
      <xdr:row>16</xdr:row>
      <xdr:rowOff>3612</xdr:rowOff>
    </xdr:to>
    <xdr:pic>
      <xdr:nvPicPr>
        <xdr:cNvPr id="15" name="Imagem 14" descr="Pará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32" y="3663511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26276</xdr:colOff>
      <xdr:row>7</xdr:row>
      <xdr:rowOff>72259</xdr:rowOff>
    </xdr:from>
    <xdr:to>
      <xdr:col>0</xdr:col>
      <xdr:colOff>216776</xdr:colOff>
      <xdr:row>8</xdr:row>
      <xdr:rowOff>8540</xdr:rowOff>
    </xdr:to>
    <xdr:pic>
      <xdr:nvPicPr>
        <xdr:cNvPr id="16" name="Imagem 15" descr="https://upload.wikimedia.org/wikipedia/commons/thumb/2/2e/Bandeira_do_Cear%C3%A1.svg/20px-Bandeira_do_Cear%C3%A1.svg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76" y="2082362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26276</xdr:colOff>
      <xdr:row>17</xdr:row>
      <xdr:rowOff>91965</xdr:rowOff>
    </xdr:from>
    <xdr:to>
      <xdr:col>0</xdr:col>
      <xdr:colOff>216776</xdr:colOff>
      <xdr:row>18</xdr:row>
      <xdr:rowOff>18721</xdr:rowOff>
    </xdr:to>
    <xdr:pic>
      <xdr:nvPicPr>
        <xdr:cNvPr id="17" name="Imagem 16" descr="https://upload.wikimedia.org/wikipedia/commons/thumb/5/59/Bandeira_de_Pernambuco.svg/20px-Bandeira_de_Pernambuco.svg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76" y="4072758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26276</xdr:colOff>
      <xdr:row>11</xdr:row>
      <xdr:rowOff>78828</xdr:rowOff>
    </xdr:from>
    <xdr:to>
      <xdr:col>0</xdr:col>
      <xdr:colOff>216776</xdr:colOff>
      <xdr:row>12</xdr:row>
      <xdr:rowOff>5584</xdr:rowOff>
    </xdr:to>
    <xdr:pic>
      <xdr:nvPicPr>
        <xdr:cNvPr id="18" name="Imagem 17" descr="https://upload.wikimedia.org/wikipedia/commons/thumb/4/45/Bandeira_do_Maranh%C3%A3o.svg/20px-Bandeira_do_Maranh%C3%A3o.svg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76" y="2877207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32845</xdr:colOff>
      <xdr:row>16</xdr:row>
      <xdr:rowOff>78827</xdr:rowOff>
    </xdr:from>
    <xdr:to>
      <xdr:col>0</xdr:col>
      <xdr:colOff>223345</xdr:colOff>
      <xdr:row>17</xdr:row>
      <xdr:rowOff>15108</xdr:rowOff>
    </xdr:to>
    <xdr:pic>
      <xdr:nvPicPr>
        <xdr:cNvPr id="19" name="Imagem 18" descr="https://upload.wikimedia.org/wikipedia/commons/thumb/b/bb/Bandeira_da_Para%C3%ADba.svg/20px-Bandeira_da_Para%C3%ADba.svg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45" y="3862551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32845</xdr:colOff>
      <xdr:row>18</xdr:row>
      <xdr:rowOff>85396</xdr:rowOff>
    </xdr:from>
    <xdr:to>
      <xdr:col>0</xdr:col>
      <xdr:colOff>223345</xdr:colOff>
      <xdr:row>19</xdr:row>
      <xdr:rowOff>12152</xdr:rowOff>
    </xdr:to>
    <xdr:pic>
      <xdr:nvPicPr>
        <xdr:cNvPr id="20" name="Imagem 19" descr="https://upload.wikimedia.org/wikipedia/commons/thumb/3/33/Bandeira_do_Piau%C3%AD.svg/20px-Bandeira_do_Piau%C3%AD.svg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45" y="4263258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39414</xdr:colOff>
      <xdr:row>10</xdr:row>
      <xdr:rowOff>72259</xdr:rowOff>
    </xdr:from>
    <xdr:to>
      <xdr:col>0</xdr:col>
      <xdr:colOff>229914</xdr:colOff>
      <xdr:row>11</xdr:row>
      <xdr:rowOff>8540</xdr:rowOff>
    </xdr:to>
    <xdr:pic>
      <xdr:nvPicPr>
        <xdr:cNvPr id="21" name="Imagem 20" descr="https://upload.wikimedia.org/wikipedia/commons/thumb/b/be/Flag_of_Goi%C3%A1s.svg/20px-Flag_of_Goi%C3%A1s.svg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14" y="2673569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32845</xdr:colOff>
      <xdr:row>25</xdr:row>
      <xdr:rowOff>65690</xdr:rowOff>
    </xdr:from>
    <xdr:to>
      <xdr:col>0</xdr:col>
      <xdr:colOff>223345</xdr:colOff>
      <xdr:row>26</xdr:row>
      <xdr:rowOff>11496</xdr:rowOff>
    </xdr:to>
    <xdr:pic>
      <xdr:nvPicPr>
        <xdr:cNvPr id="22" name="Imagem 21" descr="https://upload.wikimedia.org/wikipedia/commons/thumb/1/1a/Bandeira_de_Santa_Catarina.svg/20px-Bandeira_de_Santa_Catarina.svg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45" y="562303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26276</xdr:colOff>
      <xdr:row>19</xdr:row>
      <xdr:rowOff>72258</xdr:rowOff>
    </xdr:from>
    <xdr:to>
      <xdr:col>0</xdr:col>
      <xdr:colOff>216776</xdr:colOff>
      <xdr:row>20</xdr:row>
      <xdr:rowOff>8539</xdr:rowOff>
    </xdr:to>
    <xdr:pic>
      <xdr:nvPicPr>
        <xdr:cNvPr id="23" name="Imagem 22" descr="https://upload.wikimedia.org/wikipedia/commons/thumb/9/93/Bandeira_do_Paran%C3%A1.svg/20px-Bandeira_do_Paran%C3%A1.svg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76" y="4447189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32845</xdr:colOff>
      <xdr:row>6</xdr:row>
      <xdr:rowOff>52552</xdr:rowOff>
    </xdr:from>
    <xdr:to>
      <xdr:col>0</xdr:col>
      <xdr:colOff>223345</xdr:colOff>
      <xdr:row>6</xdr:row>
      <xdr:rowOff>176377</xdr:rowOff>
    </xdr:to>
    <xdr:pic>
      <xdr:nvPicPr>
        <xdr:cNvPr id="24" name="Imagem 23" descr="Bahia">
          <a:hlinkClick xmlns:r="http://schemas.openxmlformats.org/officeDocument/2006/relationships" r:id="rId23" tooltip="Bahia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45" y="1865586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39414</xdr:colOff>
      <xdr:row>24</xdr:row>
      <xdr:rowOff>72259</xdr:rowOff>
    </xdr:from>
    <xdr:to>
      <xdr:col>0</xdr:col>
      <xdr:colOff>229914</xdr:colOff>
      <xdr:row>25</xdr:row>
      <xdr:rowOff>8540</xdr:rowOff>
    </xdr:to>
    <xdr:pic>
      <xdr:nvPicPr>
        <xdr:cNvPr id="25" name="Imagem 24" descr="https://upload.wikimedia.org/wikipedia/commons/thumb/6/63/Bandeira_do_Rio_Grande_do_Sul.svg/20px-Bandeira_do_Rio_Grande_do_Sul.svg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14" y="543253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26276</xdr:colOff>
      <xdr:row>27</xdr:row>
      <xdr:rowOff>72259</xdr:rowOff>
    </xdr:from>
    <xdr:to>
      <xdr:col>0</xdr:col>
      <xdr:colOff>216776</xdr:colOff>
      <xdr:row>27</xdr:row>
      <xdr:rowOff>196084</xdr:rowOff>
    </xdr:to>
    <xdr:pic>
      <xdr:nvPicPr>
        <xdr:cNvPr id="26" name="Imagem 25" descr="https://upload.wikimedia.org/wikipedia/commons/thumb/2/2b/Bandeira_do_estado_de_S%C3%A3o_Paulo.svg/20px-Bandeira_do_estado_de_S%C3%A3o_Paulo.svg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76" y="6023742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19707</xdr:colOff>
      <xdr:row>12</xdr:row>
      <xdr:rowOff>78828</xdr:rowOff>
    </xdr:from>
    <xdr:to>
      <xdr:col>0</xdr:col>
      <xdr:colOff>210207</xdr:colOff>
      <xdr:row>13</xdr:row>
      <xdr:rowOff>15109</xdr:rowOff>
    </xdr:to>
    <xdr:pic>
      <xdr:nvPicPr>
        <xdr:cNvPr id="27" name="Imagem 26" descr="https://upload.wikimedia.org/wikipedia/commons/thumb/f/f4/Bandeira_de_Minas_Gerais.svg/20px-Bandeira_de_Minas_Gerais.svg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7" y="3074276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51288</xdr:colOff>
      <xdr:row>21</xdr:row>
      <xdr:rowOff>87924</xdr:rowOff>
    </xdr:from>
    <xdr:to>
      <xdr:col>0</xdr:col>
      <xdr:colOff>253060</xdr:colOff>
      <xdr:row>22</xdr:row>
      <xdr:rowOff>21249</xdr:rowOff>
    </xdr:to>
    <xdr:pic>
      <xdr:nvPicPr>
        <xdr:cNvPr id="28" name="Imagem 27" descr="https://upload.wikimedia.org/wikipedia/commons/thumb/3/30/Bandeira_do_Rio_Grande_do_Norte.svg/20px-Bandeira_do_Rio_Grande_do_Norte.svg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88" y="4879732"/>
          <a:ext cx="201772" cy="131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19</xdr:col>
      <xdr:colOff>114300</xdr:colOff>
      <xdr:row>20</xdr:row>
      <xdr:rowOff>190500</xdr:rowOff>
    </xdr:to>
    <xdr:sp macro="" textlink="">
      <xdr:nvSpPr>
        <xdr:cNvPr id="3073" name="dimg_12" descr="Bandeira do Distrito Federal (Brasil) – Wikipédia, a enciclopédia livre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9725025" y="3028950"/>
          <a:ext cx="255270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14654</xdr:colOff>
      <xdr:row>8</xdr:row>
      <xdr:rowOff>36635</xdr:rowOff>
    </xdr:from>
    <xdr:to>
      <xdr:col>0</xdr:col>
      <xdr:colOff>262081</xdr:colOff>
      <xdr:row>9</xdr:row>
      <xdr:rowOff>10352</xdr:rowOff>
    </xdr:to>
    <xdr:pic>
      <xdr:nvPicPr>
        <xdr:cNvPr id="30" name="Imagem 29" descr="Bandeira do Distrito Federal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4" y="2256693"/>
          <a:ext cx="247427" cy="17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114300</xdr:rowOff>
    </xdr:to>
    <xdr:pic>
      <xdr:nvPicPr>
        <xdr:cNvPr id="1089" name="Picture 1" descr="Clique para volta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"/>
          <a:ext cx="466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1314450</xdr:colOff>
      <xdr:row>32</xdr:row>
      <xdr:rowOff>161925</xdr:rowOff>
    </xdr:to>
    <xdr:pic>
      <xdr:nvPicPr>
        <xdr:cNvPr id="1090" name="Picture 2" descr="Clique para visualizar o Cálculo de HOMOGENEIDADE da Campanha de Vacinaçã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1809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104775</xdr:rowOff>
    </xdr:to>
    <xdr:pic>
      <xdr:nvPicPr>
        <xdr:cNvPr id="2117" name="relatorioEnvioForm:j_idt569" descr="http://sipni-gestao.datasus.gov.br/si-pni-web/resources/images/excel.png?pfdrid_c=tr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4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104775</xdr:rowOff>
    </xdr:to>
    <xdr:pic>
      <xdr:nvPicPr>
        <xdr:cNvPr id="2118" name="relatorioEnvioForm:j_idt573" descr="http://sipni-gestao.datasus.gov.br/si-pni-web/resources/images/csv.png?pfdrid_c=tr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4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pni.datasus.gov.br/consulta_Influenza_13_selecao.asp?enviar=ok&amp;sel=coberturas&amp;grupo=todos&amp;faixa=todos&amp;UF=AL" TargetMode="External"/><Relationship Id="rId13" Type="http://schemas.openxmlformats.org/officeDocument/2006/relationships/hyperlink" Target="http://pni.datasus.gov.br/consulta_Influenza_13_selecao.asp?enviar=ok&amp;sel=coberturas&amp;grupo=todos&amp;faixa=todos&amp;UF=PE" TargetMode="External"/><Relationship Id="rId18" Type="http://schemas.openxmlformats.org/officeDocument/2006/relationships/hyperlink" Target="http://pni.datasus.gov.br/consulta_Influenza_13_selecao.asp?enviar=ok&amp;sel=coberturas&amp;grupo=todos&amp;faixa=todos&amp;UF=MG" TargetMode="External"/><Relationship Id="rId26" Type="http://schemas.openxmlformats.org/officeDocument/2006/relationships/hyperlink" Target="http://pni.datasus.gov.br/consulta_Influenza_13_selecao.asp?enviar=ok&amp;sel=coberturas&amp;grupo=todos&amp;faixa=todos&amp;UF=MS" TargetMode="External"/><Relationship Id="rId3" Type="http://schemas.openxmlformats.org/officeDocument/2006/relationships/hyperlink" Target="http://pni.datasus.gov.br/consulta_Influenza_13_selecao.asp?enviar=ok&amp;sel=coberturas&amp;grupo=todos&amp;faixa=todos&amp;UF=AP" TargetMode="External"/><Relationship Id="rId21" Type="http://schemas.openxmlformats.org/officeDocument/2006/relationships/hyperlink" Target="http://pni.datasus.gov.br/consulta_Influenza_13_selecao.asp?enviar=ok&amp;sel=coberturas&amp;grupo=todos&amp;faixa=todos&amp;UF=PR" TargetMode="External"/><Relationship Id="rId7" Type="http://schemas.openxmlformats.org/officeDocument/2006/relationships/hyperlink" Target="http://pni.datasus.gov.br/consulta_Influenza_13_selecao.asp?enviar=ok&amp;sel=coberturas&amp;grupo=todos&amp;faixa=todos&amp;UF=TO" TargetMode="External"/><Relationship Id="rId12" Type="http://schemas.openxmlformats.org/officeDocument/2006/relationships/hyperlink" Target="http://pni.datasus.gov.br/consulta_Influenza_13_selecao.asp?enviar=ok&amp;sel=coberturas&amp;grupo=todos&amp;faixa=todos&amp;UF=PB" TargetMode="External"/><Relationship Id="rId17" Type="http://schemas.openxmlformats.org/officeDocument/2006/relationships/hyperlink" Target="http://pni.datasus.gov.br/consulta_Influenza_13_selecao.asp?enviar=ok&amp;sel=coberturas&amp;grupo=todos&amp;faixa=todos&amp;UF=ES" TargetMode="External"/><Relationship Id="rId25" Type="http://schemas.openxmlformats.org/officeDocument/2006/relationships/hyperlink" Target="http://pni.datasus.gov.br/consulta_Influenza_13_selecao.asp?enviar=ok&amp;sel=coberturas&amp;grupo=todos&amp;faixa=todos&amp;UF=GO" TargetMode="External"/><Relationship Id="rId2" Type="http://schemas.openxmlformats.org/officeDocument/2006/relationships/hyperlink" Target="http://pni.datasus.gov.br/consulta_Influenza_13_selecao.asp?enviar=ok&amp;sel=coberturas&amp;grupo=todos&amp;faixa=todos&amp;UF=AM" TargetMode="External"/><Relationship Id="rId16" Type="http://schemas.openxmlformats.org/officeDocument/2006/relationships/hyperlink" Target="http://pni.datasus.gov.br/consulta_Influenza_13_selecao.asp?enviar=ok&amp;sel=coberturas&amp;grupo=todos&amp;faixa=todos&amp;UF=SE" TargetMode="External"/><Relationship Id="rId20" Type="http://schemas.openxmlformats.org/officeDocument/2006/relationships/hyperlink" Target="http://pni.datasus.gov.br/consulta_Influenza_13_selecao.asp?enviar=ok&amp;sel=coberturas&amp;grupo=todos&amp;faixa=todos&amp;UF=SP" TargetMode="External"/><Relationship Id="rId1" Type="http://schemas.openxmlformats.org/officeDocument/2006/relationships/hyperlink" Target="http://pni.datasus.gov.br/consulta_Influenza_13_selecao.asp?enviar=ok&amp;sel=coberturas&amp;grupo=todos&amp;faixa=todos&amp;UF=AC" TargetMode="External"/><Relationship Id="rId6" Type="http://schemas.openxmlformats.org/officeDocument/2006/relationships/hyperlink" Target="http://pni.datasus.gov.br/consulta_Influenza_13_selecao.asp?enviar=ok&amp;sel=coberturas&amp;grupo=todos&amp;faixa=todos&amp;UF=RR" TargetMode="External"/><Relationship Id="rId11" Type="http://schemas.openxmlformats.org/officeDocument/2006/relationships/hyperlink" Target="http://pni.datasus.gov.br/consulta_Influenza_13_selecao.asp?enviar=ok&amp;sel=coberturas&amp;grupo=todos&amp;faixa=todos&amp;UF=MA" TargetMode="External"/><Relationship Id="rId24" Type="http://schemas.openxmlformats.org/officeDocument/2006/relationships/hyperlink" Target="http://pni.datasus.gov.br/consulta_Influenza_13_selecao.asp?enviar=ok&amp;sel=coberturas&amp;grupo=todos&amp;faixa=todos&amp;UF=DF" TargetMode="External"/><Relationship Id="rId5" Type="http://schemas.openxmlformats.org/officeDocument/2006/relationships/hyperlink" Target="http://pni.datasus.gov.br/consulta_Influenza_13_selecao.asp?enviar=ok&amp;sel=coberturas&amp;grupo=todos&amp;faixa=todos&amp;UF=RO" TargetMode="External"/><Relationship Id="rId15" Type="http://schemas.openxmlformats.org/officeDocument/2006/relationships/hyperlink" Target="http://pni.datasus.gov.br/consulta_Influenza_13_selecao.asp?enviar=ok&amp;sel=coberturas&amp;grupo=todos&amp;faixa=todos&amp;UF=RN" TargetMode="External"/><Relationship Id="rId23" Type="http://schemas.openxmlformats.org/officeDocument/2006/relationships/hyperlink" Target="http://pni.datasus.gov.br/consulta_Influenza_13_selecao.asp?enviar=ok&amp;sel=coberturas&amp;grupo=todos&amp;faixa=todos&amp;UF=SC" TargetMode="External"/><Relationship Id="rId10" Type="http://schemas.openxmlformats.org/officeDocument/2006/relationships/hyperlink" Target="http://pni.datasus.gov.br/consulta_Influenza_13_selecao.asp?enviar=ok&amp;sel=coberturas&amp;grupo=todos&amp;faixa=todos&amp;UF=CE" TargetMode="External"/><Relationship Id="rId19" Type="http://schemas.openxmlformats.org/officeDocument/2006/relationships/hyperlink" Target="http://pni.datasus.gov.br/consulta_Influenza_13_selecao.asp?enviar=ok&amp;sel=coberturas&amp;grupo=todos&amp;faixa=todos&amp;UF=RJ" TargetMode="External"/><Relationship Id="rId4" Type="http://schemas.openxmlformats.org/officeDocument/2006/relationships/hyperlink" Target="http://pni.datasus.gov.br/consulta_Influenza_13_selecao.asp?enviar=ok&amp;sel=coberturas&amp;grupo=todos&amp;faixa=todos&amp;UF=PA" TargetMode="External"/><Relationship Id="rId9" Type="http://schemas.openxmlformats.org/officeDocument/2006/relationships/hyperlink" Target="http://pni.datasus.gov.br/consulta_Influenza_13_selecao.asp?enviar=ok&amp;sel=coberturas&amp;grupo=todos&amp;faixa=todos&amp;UF=BA" TargetMode="External"/><Relationship Id="rId14" Type="http://schemas.openxmlformats.org/officeDocument/2006/relationships/hyperlink" Target="http://pni.datasus.gov.br/consulta_Influenza_13_selecao.asp?enviar=ok&amp;sel=coberturas&amp;grupo=todos&amp;faixa=todos&amp;UF=PI" TargetMode="External"/><Relationship Id="rId22" Type="http://schemas.openxmlformats.org/officeDocument/2006/relationships/hyperlink" Target="http://pni.datasus.gov.br/consulta_Influenza_13_selecao.asp?enviar=ok&amp;sel=coberturas&amp;grupo=todos&amp;faixa=todos&amp;UF=RS" TargetMode="External"/><Relationship Id="rId27" Type="http://schemas.openxmlformats.org/officeDocument/2006/relationships/hyperlink" Target="http://pni.datasus.gov.br/consulta_Influenza_13_selecao.asp?enviar=ok&amp;sel=coberturas&amp;grupo=todos&amp;faixa=todos&amp;UF=MT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opLeftCell="A5" zoomScale="130" zoomScaleNormal="130" workbookViewId="0">
      <selection activeCell="B31" sqref="B31:E31"/>
    </sheetView>
  </sheetViews>
  <sheetFormatPr baseColWidth="10" defaultColWidth="9.1640625" defaultRowHeight="16" x14ac:dyDescent="0.2"/>
  <cols>
    <col min="1" max="1" width="9.1640625" style="1"/>
    <col min="2" max="2" width="7.5" style="1" bestFit="1" customWidth="1"/>
    <col min="3" max="3" width="11.5" style="1" bestFit="1" customWidth="1"/>
    <col min="4" max="4" width="17.5" style="1" bestFit="1" customWidth="1"/>
    <col min="5" max="5" width="8.6640625" style="1" bestFit="1" customWidth="1"/>
    <col min="6" max="16384" width="9.1640625" style="1"/>
  </cols>
  <sheetData>
    <row r="1" spans="1:16" ht="48.75" customHeight="1" x14ac:dyDescent="0.2">
      <c r="A1" s="96" t="s">
        <v>0</v>
      </c>
      <c r="B1" s="96"/>
      <c r="C1" s="96"/>
      <c r="D1" s="96"/>
      <c r="E1" s="89"/>
    </row>
    <row r="2" spans="1:16" ht="32.25" customHeight="1" x14ac:dyDescent="0.2">
      <c r="A2" s="97" t="s">
        <v>1</v>
      </c>
      <c r="B2" s="97"/>
      <c r="C2" s="88" t="s">
        <v>2</v>
      </c>
      <c r="D2" s="88" t="s">
        <v>3</v>
      </c>
      <c r="E2" s="88" t="s">
        <v>4</v>
      </c>
    </row>
    <row r="3" spans="1:16" x14ac:dyDescent="0.2">
      <c r="A3" s="32"/>
      <c r="B3" s="7" t="s">
        <v>5</v>
      </c>
      <c r="C3" s="8">
        <v>17739</v>
      </c>
      <c r="D3" s="8">
        <v>14673</v>
      </c>
      <c r="E3" s="9">
        <f t="shared" ref="E3:E30" si="0">D3/C3*100</f>
        <v>82.716049382716051</v>
      </c>
    </row>
    <row r="4" spans="1:16" x14ac:dyDescent="0.2">
      <c r="A4" s="32"/>
      <c r="B4" s="7" t="s">
        <v>6</v>
      </c>
      <c r="C4" s="8">
        <v>124745</v>
      </c>
      <c r="D4" s="8">
        <v>110991</v>
      </c>
      <c r="E4" s="9">
        <f t="shared" si="0"/>
        <v>88.974307587478449</v>
      </c>
    </row>
    <row r="5" spans="1:16" x14ac:dyDescent="0.2">
      <c r="A5" s="32"/>
      <c r="B5" s="7" t="s">
        <v>7</v>
      </c>
      <c r="C5" s="8">
        <v>75336</v>
      </c>
      <c r="D5" s="8">
        <v>61311</v>
      </c>
      <c r="E5" s="9">
        <f t="shared" si="0"/>
        <v>81.383402357438669</v>
      </c>
    </row>
    <row r="6" spans="1:16" x14ac:dyDescent="0.2">
      <c r="A6" s="32"/>
      <c r="B6" s="7" t="s">
        <v>8</v>
      </c>
      <c r="C6" s="8">
        <v>10526</v>
      </c>
      <c r="D6" s="8">
        <v>9541</v>
      </c>
      <c r="E6" s="9">
        <f t="shared" si="0"/>
        <v>90.642219266577996</v>
      </c>
    </row>
    <row r="7" spans="1:16" x14ac:dyDescent="0.2">
      <c r="A7" s="32"/>
      <c r="B7" s="7" t="s">
        <v>9</v>
      </c>
      <c r="C7" s="8">
        <v>671644</v>
      </c>
      <c r="D7" s="8">
        <v>456988</v>
      </c>
      <c r="E7" s="9">
        <f t="shared" si="0"/>
        <v>68.040211778859032</v>
      </c>
    </row>
    <row r="8" spans="1:16" x14ac:dyDescent="0.2">
      <c r="A8" s="32"/>
      <c r="B8" s="7" t="s">
        <v>10</v>
      </c>
      <c r="C8" s="8">
        <v>408119</v>
      </c>
      <c r="D8" s="8">
        <v>354710</v>
      </c>
      <c r="E8" s="9">
        <f t="shared" si="0"/>
        <v>86.913375755600697</v>
      </c>
    </row>
    <row r="9" spans="1:16" x14ac:dyDescent="0.2">
      <c r="A9" s="32"/>
      <c r="B9" s="7" t="s">
        <v>11</v>
      </c>
      <c r="C9" s="8">
        <v>54292</v>
      </c>
      <c r="D9" s="8">
        <v>61106</v>
      </c>
      <c r="E9" s="9">
        <f t="shared" si="0"/>
        <v>112.55065202976498</v>
      </c>
    </row>
    <row r="10" spans="1:16" x14ac:dyDescent="0.2">
      <c r="A10" s="32"/>
      <c r="B10" s="7" t="s">
        <v>12</v>
      </c>
      <c r="C10" s="8">
        <v>143027</v>
      </c>
      <c r="D10" s="8">
        <v>139266</v>
      </c>
      <c r="E10" s="9">
        <f t="shared" si="0"/>
        <v>97.370426562816817</v>
      </c>
    </row>
    <row r="11" spans="1:16" x14ac:dyDescent="0.2">
      <c r="A11" s="32"/>
      <c r="B11" s="7" t="s">
        <v>13</v>
      </c>
      <c r="C11" s="8">
        <v>193408</v>
      </c>
      <c r="D11" s="8">
        <v>172752</v>
      </c>
      <c r="E11" s="9">
        <f t="shared" si="0"/>
        <v>89.319986763732629</v>
      </c>
    </row>
    <row r="12" spans="1:16" x14ac:dyDescent="0.2">
      <c r="A12" s="32"/>
      <c r="B12" s="7" t="s">
        <v>14</v>
      </c>
      <c r="C12" s="8">
        <v>240914</v>
      </c>
      <c r="D12" s="8">
        <v>207087</v>
      </c>
      <c r="E12" s="9">
        <f t="shared" si="0"/>
        <v>85.958889894319128</v>
      </c>
    </row>
    <row r="13" spans="1:16" x14ac:dyDescent="0.2">
      <c r="A13" s="32"/>
      <c r="B13" s="7" t="s">
        <v>15</v>
      </c>
      <c r="C13" s="8">
        <v>959182</v>
      </c>
      <c r="D13" s="8">
        <v>883195</v>
      </c>
      <c r="E13" s="9">
        <f t="shared" si="0"/>
        <v>92.077937242358601</v>
      </c>
      <c r="P13"/>
    </row>
    <row r="14" spans="1:16" x14ac:dyDescent="0.2">
      <c r="A14" s="32"/>
      <c r="B14" s="7" t="s">
        <v>16</v>
      </c>
      <c r="C14" s="8">
        <v>87515</v>
      </c>
      <c r="D14" s="8">
        <v>81632</v>
      </c>
      <c r="E14" s="9">
        <f t="shared" si="0"/>
        <v>93.277723818773921</v>
      </c>
    </row>
    <row r="15" spans="1:16" x14ac:dyDescent="0.2">
      <c r="A15" s="32"/>
      <c r="B15" s="7" t="s">
        <v>17</v>
      </c>
      <c r="C15" s="8">
        <v>72422</v>
      </c>
      <c r="D15" s="8">
        <v>67918</v>
      </c>
      <c r="E15" s="9">
        <f t="shared" si="0"/>
        <v>93.780895308055563</v>
      </c>
    </row>
    <row r="16" spans="1:16" x14ac:dyDescent="0.2">
      <c r="A16" s="32"/>
      <c r="B16" s="7" t="s">
        <v>18</v>
      </c>
      <c r="C16" s="8">
        <v>201917</v>
      </c>
      <c r="D16" s="8">
        <v>187434</v>
      </c>
      <c r="E16" s="9">
        <f t="shared" si="0"/>
        <v>92.827250801071727</v>
      </c>
    </row>
    <row r="17" spans="1:8" x14ac:dyDescent="0.2">
      <c r="A17" s="32"/>
      <c r="B17" s="7" t="s">
        <v>19</v>
      </c>
      <c r="C17" s="8">
        <v>232862</v>
      </c>
      <c r="D17" s="8">
        <v>200810</v>
      </c>
      <c r="E17" s="9">
        <f t="shared" si="0"/>
        <v>86.235624532985199</v>
      </c>
    </row>
    <row r="18" spans="1:8" x14ac:dyDescent="0.2">
      <c r="A18" s="32"/>
      <c r="B18" s="7" t="s">
        <v>20</v>
      </c>
      <c r="C18" s="8">
        <v>439542</v>
      </c>
      <c r="D18" s="8">
        <v>388146</v>
      </c>
      <c r="E18" s="9">
        <f t="shared" si="0"/>
        <v>88.306919475271982</v>
      </c>
    </row>
    <row r="19" spans="1:8" x14ac:dyDescent="0.2">
      <c r="A19" s="32"/>
      <c r="B19" s="7" t="s">
        <v>21</v>
      </c>
      <c r="C19" s="8">
        <v>140952</v>
      </c>
      <c r="D19" s="8">
        <v>133790</v>
      </c>
      <c r="E19" s="9">
        <f t="shared" si="0"/>
        <v>94.91883761848004</v>
      </c>
    </row>
    <row r="20" spans="1:8" x14ac:dyDescent="0.2">
      <c r="A20" s="32"/>
      <c r="B20" s="7" t="s">
        <v>22</v>
      </c>
      <c r="C20" s="8">
        <v>461344</v>
      </c>
      <c r="D20" s="8">
        <v>453066</v>
      </c>
      <c r="E20" s="9">
        <f t="shared" si="0"/>
        <v>98.205677325379753</v>
      </c>
      <c r="H20"/>
    </row>
    <row r="21" spans="1:8" x14ac:dyDescent="0.2">
      <c r="A21" s="32"/>
      <c r="B21" s="7" t="s">
        <v>23</v>
      </c>
      <c r="C21" s="8">
        <v>914262</v>
      </c>
      <c r="D21" s="8">
        <v>797532</v>
      </c>
      <c r="E21" s="9">
        <f t="shared" si="0"/>
        <v>87.232325088431978</v>
      </c>
    </row>
    <row r="22" spans="1:8" x14ac:dyDescent="0.2">
      <c r="A22" s="32"/>
      <c r="B22" s="7" t="s">
        <v>24</v>
      </c>
      <c r="C22" s="8">
        <v>163337</v>
      </c>
      <c r="D22" s="8">
        <v>138325</v>
      </c>
      <c r="E22" s="9">
        <f t="shared" si="0"/>
        <v>84.686874376289509</v>
      </c>
    </row>
    <row r="23" spans="1:8" x14ac:dyDescent="0.2">
      <c r="A23" s="32"/>
      <c r="B23" s="7" t="s">
        <v>25</v>
      </c>
      <c r="C23" s="8">
        <v>34768</v>
      </c>
      <c r="D23" s="8">
        <v>30460</v>
      </c>
      <c r="E23" s="9">
        <f t="shared" si="0"/>
        <v>87.60929590427979</v>
      </c>
    </row>
    <row r="24" spans="1:8" x14ac:dyDescent="0.2">
      <c r="A24" s="32"/>
      <c r="B24" s="7" t="s">
        <v>26</v>
      </c>
      <c r="C24" s="8">
        <v>6175</v>
      </c>
      <c r="D24" s="8">
        <v>6634</v>
      </c>
      <c r="E24" s="9">
        <f t="shared" si="0"/>
        <v>107.43319838056679</v>
      </c>
    </row>
    <row r="25" spans="1:8" x14ac:dyDescent="0.2">
      <c r="A25" s="32"/>
      <c r="B25" s="7" t="s">
        <v>27</v>
      </c>
      <c r="C25" s="8">
        <v>644220</v>
      </c>
      <c r="D25" s="8">
        <v>588735</v>
      </c>
      <c r="E25" s="9">
        <f t="shared" si="0"/>
        <v>91.387259010896898</v>
      </c>
      <c r="H25" s="32"/>
    </row>
    <row r="26" spans="1:8" x14ac:dyDescent="0.2">
      <c r="A26" s="32"/>
      <c r="B26" s="7" t="s">
        <v>28</v>
      </c>
      <c r="C26" s="8">
        <v>246359</v>
      </c>
      <c r="D26" s="8">
        <v>221176</v>
      </c>
      <c r="E26" s="9">
        <f t="shared" si="0"/>
        <v>89.777925710041046</v>
      </c>
    </row>
    <row r="27" spans="1:8" x14ac:dyDescent="0.2">
      <c r="A27" s="32"/>
      <c r="B27" s="7" t="s">
        <v>29</v>
      </c>
      <c r="C27" s="8">
        <v>82038</v>
      </c>
      <c r="D27" s="8">
        <v>76643</v>
      </c>
      <c r="E27" s="9">
        <f t="shared" si="0"/>
        <v>93.423779224261921</v>
      </c>
    </row>
    <row r="28" spans="1:8" x14ac:dyDescent="0.2">
      <c r="A28" s="32"/>
      <c r="B28" s="7" t="s">
        <v>30</v>
      </c>
      <c r="C28" s="8">
        <v>1937783</v>
      </c>
      <c r="D28" s="8">
        <v>1631672</v>
      </c>
      <c r="E28" s="9">
        <f t="shared" si="0"/>
        <v>84.203029957430729</v>
      </c>
    </row>
    <row r="29" spans="1:8" x14ac:dyDescent="0.2">
      <c r="A29" s="32"/>
      <c r="B29" s="7" t="s">
        <v>31</v>
      </c>
      <c r="C29" s="8">
        <v>44351</v>
      </c>
      <c r="D29" s="8">
        <v>43521</v>
      </c>
      <c r="E29" s="9">
        <f t="shared" si="0"/>
        <v>98.128565308561249</v>
      </c>
    </row>
    <row r="30" spans="1:8" x14ac:dyDescent="0.2">
      <c r="A30" s="32"/>
      <c r="B30" s="90" t="s">
        <v>32</v>
      </c>
      <c r="C30" s="4">
        <f>SUM(C3:C29)</f>
        <v>8608779</v>
      </c>
      <c r="D30" s="4">
        <f>SUM(D3:D29)</f>
        <v>7519114</v>
      </c>
      <c r="E30" s="5">
        <f t="shared" si="0"/>
        <v>87.342397801128357</v>
      </c>
    </row>
    <row r="31" spans="1:8" x14ac:dyDescent="0.2">
      <c r="B31" s="94" t="s">
        <v>33</v>
      </c>
      <c r="C31" s="95"/>
      <c r="D31" s="95"/>
      <c r="E31" s="95"/>
    </row>
  </sheetData>
  <mergeCells count="3">
    <mergeCell ref="B31:E31"/>
    <mergeCell ref="A1:D1"/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1"/>
  <sheetViews>
    <sheetView workbookViewId="0">
      <selection activeCell="A31" sqref="A31:D31"/>
    </sheetView>
  </sheetViews>
  <sheetFormatPr baseColWidth="10" defaultColWidth="9.1640625" defaultRowHeight="16" x14ac:dyDescent="0.2"/>
  <cols>
    <col min="1" max="1" width="7.5" style="1" bestFit="1" customWidth="1"/>
    <col min="2" max="2" width="20.6640625" style="1" customWidth="1"/>
    <col min="3" max="3" width="17.5" style="1" bestFit="1" customWidth="1"/>
    <col min="4" max="4" width="8.6640625" style="1" bestFit="1" customWidth="1"/>
    <col min="5" max="16384" width="9.1640625" style="1"/>
  </cols>
  <sheetData>
    <row r="1" spans="1:4" ht="48.75" customHeight="1" x14ac:dyDescent="0.2">
      <c r="A1" s="98" t="s">
        <v>47</v>
      </c>
      <c r="B1" s="98"/>
      <c r="C1" s="98"/>
      <c r="D1" s="98"/>
    </row>
    <row r="2" spans="1:4" ht="32.25" customHeight="1" x14ac:dyDescent="0.2">
      <c r="A2" s="2" t="s">
        <v>1</v>
      </c>
      <c r="B2" s="2" t="s">
        <v>39</v>
      </c>
      <c r="C2" s="2" t="s">
        <v>3</v>
      </c>
      <c r="D2" s="2" t="s">
        <v>4</v>
      </c>
    </row>
    <row r="3" spans="1:4" x14ac:dyDescent="0.2">
      <c r="A3" s="7" t="s">
        <v>5</v>
      </c>
      <c r="B3" s="8">
        <v>40832</v>
      </c>
      <c r="C3" s="8">
        <v>36595</v>
      </c>
      <c r="D3" s="9">
        <f>C3/B3*100</f>
        <v>89.623334639498438</v>
      </c>
    </row>
    <row r="4" spans="1:4" x14ac:dyDescent="0.2">
      <c r="A4" s="7" t="s">
        <v>6</v>
      </c>
      <c r="B4" s="8">
        <v>242848</v>
      </c>
      <c r="C4" s="8">
        <v>189607</v>
      </c>
      <c r="D4" s="9">
        <f t="shared" ref="D4:D30" si="0">C4/B4*100</f>
        <v>78.076409935432864</v>
      </c>
    </row>
    <row r="5" spans="1:4" x14ac:dyDescent="0.2">
      <c r="A5" s="7" t="s">
        <v>7</v>
      </c>
      <c r="B5" s="8">
        <v>181883</v>
      </c>
      <c r="C5" s="8">
        <v>158644</v>
      </c>
      <c r="D5" s="9">
        <f t="shared" si="0"/>
        <v>87.223104963080672</v>
      </c>
    </row>
    <row r="6" spans="1:4" x14ac:dyDescent="0.2">
      <c r="A6" s="7" t="s">
        <v>8</v>
      </c>
      <c r="B6" s="8">
        <v>27801</v>
      </c>
      <c r="C6" s="8">
        <v>24716</v>
      </c>
      <c r="D6" s="9">
        <f t="shared" si="0"/>
        <v>88.903276860544594</v>
      </c>
    </row>
    <row r="7" spans="1:4" x14ac:dyDescent="0.2">
      <c r="A7" s="7" t="s">
        <v>9</v>
      </c>
      <c r="B7" s="8">
        <v>1358430</v>
      </c>
      <c r="C7" s="8">
        <v>1011295</v>
      </c>
      <c r="D7" s="9">
        <f t="shared" si="0"/>
        <v>74.445867656044101</v>
      </c>
    </row>
    <row r="8" spans="1:4" x14ac:dyDescent="0.2">
      <c r="A8" s="7" t="s">
        <v>10</v>
      </c>
      <c r="B8" s="8">
        <v>786096</v>
      </c>
      <c r="C8" s="8">
        <v>642018</v>
      </c>
      <c r="D8" s="9">
        <f t="shared" si="0"/>
        <v>81.671704219331986</v>
      </c>
    </row>
    <row r="9" spans="1:4" x14ac:dyDescent="0.2">
      <c r="A9" s="7" t="s">
        <v>11</v>
      </c>
      <c r="B9" s="8">
        <v>176666</v>
      </c>
      <c r="C9" s="8">
        <v>152906</v>
      </c>
      <c r="D9" s="9">
        <f t="shared" si="0"/>
        <v>86.550892644877905</v>
      </c>
    </row>
    <row r="10" spans="1:4" x14ac:dyDescent="0.2">
      <c r="A10" s="7" t="s">
        <v>12</v>
      </c>
      <c r="B10" s="8">
        <v>327991</v>
      </c>
      <c r="C10" s="8">
        <v>260813</v>
      </c>
      <c r="D10" s="9">
        <f t="shared" si="0"/>
        <v>79.518340442268226</v>
      </c>
    </row>
    <row r="11" spans="1:4" x14ac:dyDescent="0.2">
      <c r="A11" s="7" t="s">
        <v>13</v>
      </c>
      <c r="B11" s="8">
        <v>503616</v>
      </c>
      <c r="C11" s="8">
        <v>395552</v>
      </c>
      <c r="D11" s="9">
        <f t="shared" si="0"/>
        <v>78.542381497013608</v>
      </c>
    </row>
    <row r="12" spans="1:4" x14ac:dyDescent="0.2">
      <c r="A12" s="7" t="s">
        <v>14</v>
      </c>
      <c r="B12" s="8">
        <v>483624</v>
      </c>
      <c r="C12" s="8">
        <v>415180</v>
      </c>
      <c r="D12" s="9">
        <f t="shared" si="0"/>
        <v>85.847683324235362</v>
      </c>
    </row>
    <row r="13" spans="1:4" x14ac:dyDescent="0.2">
      <c r="A13" s="7" t="s">
        <v>15</v>
      </c>
      <c r="B13" s="8">
        <v>2140618</v>
      </c>
      <c r="C13" s="8">
        <v>1640187</v>
      </c>
      <c r="D13" s="9">
        <f t="shared" si="0"/>
        <v>76.622125012496383</v>
      </c>
    </row>
    <row r="14" spans="1:4" x14ac:dyDescent="0.2">
      <c r="A14" s="7" t="s">
        <v>16</v>
      </c>
      <c r="B14" s="8">
        <v>214344</v>
      </c>
      <c r="C14" s="8">
        <v>158160</v>
      </c>
      <c r="D14" s="9">
        <f t="shared" si="0"/>
        <v>73.78792968312618</v>
      </c>
    </row>
    <row r="15" spans="1:4" x14ac:dyDescent="0.2">
      <c r="A15" s="7" t="s">
        <v>17</v>
      </c>
      <c r="B15" s="8">
        <v>214708</v>
      </c>
      <c r="C15" s="8">
        <v>160421</v>
      </c>
      <c r="D15" s="9">
        <f t="shared" si="0"/>
        <v>74.715893213108032</v>
      </c>
    </row>
    <row r="16" spans="1:4" x14ac:dyDescent="0.2">
      <c r="A16" s="7" t="s">
        <v>18</v>
      </c>
      <c r="B16" s="8">
        <v>479857</v>
      </c>
      <c r="C16" s="8">
        <v>399081</v>
      </c>
      <c r="D16" s="9">
        <f t="shared" si="0"/>
        <v>83.166651731661716</v>
      </c>
    </row>
    <row r="17" spans="1:4" x14ac:dyDescent="0.2">
      <c r="A17" s="7" t="s">
        <v>19</v>
      </c>
      <c r="B17" s="8">
        <v>401674</v>
      </c>
      <c r="C17" s="8">
        <v>318668</v>
      </c>
      <c r="D17" s="9">
        <f t="shared" si="0"/>
        <v>79.334983095744306</v>
      </c>
    </row>
    <row r="18" spans="1:4" x14ac:dyDescent="0.2">
      <c r="A18" s="7" t="s">
        <v>20</v>
      </c>
      <c r="B18" s="8">
        <v>852311</v>
      </c>
      <c r="C18" s="8">
        <v>682018</v>
      </c>
      <c r="D18" s="9">
        <f t="shared" si="0"/>
        <v>80.019851908516955</v>
      </c>
    </row>
    <row r="19" spans="1:4" x14ac:dyDescent="0.2">
      <c r="A19" s="7" t="s">
        <v>21</v>
      </c>
      <c r="B19" s="8">
        <v>270882</v>
      </c>
      <c r="C19" s="8">
        <v>236048</v>
      </c>
      <c r="D19" s="9">
        <f t="shared" si="0"/>
        <v>87.140526133150232</v>
      </c>
    </row>
    <row r="20" spans="1:4" x14ac:dyDescent="0.2">
      <c r="A20" s="7" t="s">
        <v>22</v>
      </c>
      <c r="B20" s="8">
        <v>1099274</v>
      </c>
      <c r="C20" s="8">
        <v>801633</v>
      </c>
      <c r="D20" s="9">
        <f t="shared" si="0"/>
        <v>72.923857018359399</v>
      </c>
    </row>
    <row r="21" spans="1:4" x14ac:dyDescent="0.2">
      <c r="A21" s="7" t="s">
        <v>23</v>
      </c>
      <c r="B21" s="8">
        <v>1947003</v>
      </c>
      <c r="C21" s="8">
        <v>1407938</v>
      </c>
      <c r="D21" s="9">
        <f t="shared" si="0"/>
        <v>72.313088372231576</v>
      </c>
    </row>
    <row r="22" spans="1:4" x14ac:dyDescent="0.2">
      <c r="A22" s="7" t="s">
        <v>24</v>
      </c>
      <c r="B22" s="8">
        <v>296671</v>
      </c>
      <c r="C22" s="8">
        <v>231953</v>
      </c>
      <c r="D22" s="9">
        <f t="shared" si="0"/>
        <v>78.185262462458411</v>
      </c>
    </row>
    <row r="23" spans="1:4" x14ac:dyDescent="0.2">
      <c r="A23" s="7" t="s">
        <v>25</v>
      </c>
      <c r="B23" s="8">
        <v>94714</v>
      </c>
      <c r="C23" s="8">
        <v>74450</v>
      </c>
      <c r="D23" s="9">
        <f t="shared" si="0"/>
        <v>78.605063665350428</v>
      </c>
    </row>
    <row r="24" spans="1:4" x14ac:dyDescent="0.2">
      <c r="A24" s="7" t="s">
        <v>26</v>
      </c>
      <c r="B24" s="8">
        <v>18378</v>
      </c>
      <c r="C24" s="8">
        <v>16118</v>
      </c>
      <c r="D24" s="9">
        <f t="shared" si="0"/>
        <v>87.702687996517568</v>
      </c>
    </row>
    <row r="25" spans="1:4" x14ac:dyDescent="0.2">
      <c r="A25" s="7" t="s">
        <v>27</v>
      </c>
      <c r="B25" s="8">
        <v>1367604</v>
      </c>
      <c r="C25" s="8">
        <v>951250</v>
      </c>
      <c r="D25" s="9">
        <f t="shared" si="0"/>
        <v>69.55595333151993</v>
      </c>
    </row>
    <row r="26" spans="1:4" x14ac:dyDescent="0.2">
      <c r="A26" s="7" t="s">
        <v>28</v>
      </c>
      <c r="B26" s="8">
        <v>605037</v>
      </c>
      <c r="C26" s="8">
        <v>439639</v>
      </c>
      <c r="D26" s="9">
        <f t="shared" si="0"/>
        <v>72.663159443141495</v>
      </c>
    </row>
    <row r="27" spans="1:4" x14ac:dyDescent="0.2">
      <c r="A27" s="7" t="s">
        <v>29</v>
      </c>
      <c r="B27" s="8">
        <v>165313</v>
      </c>
      <c r="C27" s="8">
        <v>133359</v>
      </c>
      <c r="D27" s="9">
        <f t="shared" si="0"/>
        <v>80.670606667352246</v>
      </c>
    </row>
    <row r="28" spans="1:4" x14ac:dyDescent="0.2">
      <c r="A28" s="7" t="s">
        <v>30</v>
      </c>
      <c r="B28" s="8">
        <v>4362402</v>
      </c>
      <c r="C28" s="8">
        <v>3061525</v>
      </c>
      <c r="D28" s="9">
        <f t="shared" si="0"/>
        <v>70.17980002759947</v>
      </c>
    </row>
    <row r="29" spans="1:4" x14ac:dyDescent="0.2">
      <c r="A29" s="7" t="s">
        <v>31</v>
      </c>
      <c r="B29" s="8">
        <v>100462</v>
      </c>
      <c r="C29" s="8">
        <v>81755</v>
      </c>
      <c r="D29" s="9">
        <f t="shared" si="0"/>
        <v>81.379028886544162</v>
      </c>
    </row>
    <row r="30" spans="1:4" x14ac:dyDescent="0.2">
      <c r="A30" s="3" t="s">
        <v>32</v>
      </c>
      <c r="B30" s="4">
        <v>18761039</v>
      </c>
      <c r="C30" s="4">
        <v>14081529</v>
      </c>
      <c r="D30" s="5">
        <f t="shared" si="0"/>
        <v>75.057298265836977</v>
      </c>
    </row>
    <row r="31" spans="1:4" x14ac:dyDescent="0.2">
      <c r="A31" s="99" t="s">
        <v>45</v>
      </c>
      <c r="B31" s="100"/>
      <c r="C31" s="100"/>
      <c r="D31" s="100"/>
    </row>
  </sheetData>
  <mergeCells count="2">
    <mergeCell ref="A1:D1"/>
    <mergeCell ref="A31:D31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1"/>
  <sheetViews>
    <sheetView workbookViewId="0">
      <selection activeCell="B30" sqref="B30"/>
    </sheetView>
  </sheetViews>
  <sheetFormatPr baseColWidth="10" defaultColWidth="9.1640625" defaultRowHeight="16" x14ac:dyDescent="0.2"/>
  <cols>
    <col min="1" max="1" width="7.5" style="1" bestFit="1" customWidth="1"/>
    <col min="2" max="2" width="15.33203125" style="1" customWidth="1"/>
    <col min="3" max="3" width="17.5" style="1" bestFit="1" customWidth="1"/>
    <col min="4" max="4" width="8.6640625" style="1" bestFit="1" customWidth="1"/>
    <col min="5" max="16384" width="9.1640625" style="1"/>
  </cols>
  <sheetData>
    <row r="1" spans="1:4" ht="48.75" customHeight="1" x14ac:dyDescent="0.2">
      <c r="A1" s="98" t="s">
        <v>48</v>
      </c>
      <c r="B1" s="98"/>
      <c r="C1" s="98"/>
      <c r="D1" s="98"/>
    </row>
    <row r="2" spans="1:4" ht="32.25" customHeight="1" x14ac:dyDescent="0.2">
      <c r="A2" s="2" t="s">
        <v>1</v>
      </c>
      <c r="B2" s="2" t="s">
        <v>39</v>
      </c>
      <c r="C2" s="2" t="s">
        <v>3</v>
      </c>
      <c r="D2" s="2" t="s">
        <v>4</v>
      </c>
    </row>
    <row r="3" spans="1:4" x14ac:dyDescent="0.2">
      <c r="A3" s="7" t="s">
        <v>5</v>
      </c>
      <c r="B3" s="8">
        <v>42241</v>
      </c>
      <c r="C3" s="8">
        <v>40426</v>
      </c>
      <c r="D3" s="9">
        <f t="shared" ref="D3:D30" si="0">C3/B3*100</f>
        <v>95.703226722852207</v>
      </c>
    </row>
    <row r="4" spans="1:4" x14ac:dyDescent="0.2">
      <c r="A4" s="7" t="s">
        <v>6</v>
      </c>
      <c r="B4" s="8">
        <v>248845</v>
      </c>
      <c r="C4" s="8">
        <v>223031</v>
      </c>
      <c r="D4" s="9">
        <f t="shared" si="0"/>
        <v>89.62647431131829</v>
      </c>
    </row>
    <row r="5" spans="1:4" x14ac:dyDescent="0.2">
      <c r="A5" s="7" t="s">
        <v>7</v>
      </c>
      <c r="B5" s="8">
        <v>189028</v>
      </c>
      <c r="C5" s="8">
        <v>180467</v>
      </c>
      <c r="D5" s="9">
        <f t="shared" si="0"/>
        <v>95.471041327210784</v>
      </c>
    </row>
    <row r="6" spans="1:4" x14ac:dyDescent="0.2">
      <c r="A6" s="7" t="s">
        <v>8</v>
      </c>
      <c r="B6" s="8">
        <v>28803</v>
      </c>
      <c r="C6" s="8">
        <v>30383</v>
      </c>
      <c r="D6" s="9">
        <f t="shared" si="0"/>
        <v>105.48553970072562</v>
      </c>
    </row>
    <row r="7" spans="1:4" x14ac:dyDescent="0.2">
      <c r="A7" s="7" t="s">
        <v>9</v>
      </c>
      <c r="B7" s="8">
        <v>1398035</v>
      </c>
      <c r="C7" s="8">
        <v>1163324</v>
      </c>
      <c r="D7" s="9">
        <f t="shared" si="0"/>
        <v>83.211364522347438</v>
      </c>
    </row>
    <row r="8" spans="1:4" x14ac:dyDescent="0.2">
      <c r="A8" s="7" t="s">
        <v>10</v>
      </c>
      <c r="B8" s="8">
        <v>806362</v>
      </c>
      <c r="C8" s="8">
        <v>703231</v>
      </c>
      <c r="D8" s="9">
        <f t="shared" si="0"/>
        <v>87.210334812404355</v>
      </c>
    </row>
    <row r="9" spans="1:4" x14ac:dyDescent="0.2">
      <c r="A9" s="7" t="s">
        <v>11</v>
      </c>
      <c r="B9" s="8">
        <v>186530</v>
      </c>
      <c r="C9" s="8">
        <v>163374</v>
      </c>
      <c r="D9" s="9">
        <f t="shared" si="0"/>
        <v>87.585911113493808</v>
      </c>
    </row>
    <row r="10" spans="1:4" x14ac:dyDescent="0.2">
      <c r="A10" s="7" t="s">
        <v>12</v>
      </c>
      <c r="B10" s="8">
        <v>339936</v>
      </c>
      <c r="C10" s="8">
        <v>294630</v>
      </c>
      <c r="D10" s="9">
        <f t="shared" si="0"/>
        <v>86.672197119457778</v>
      </c>
    </row>
    <row r="11" spans="1:4" x14ac:dyDescent="0.2">
      <c r="A11" s="7" t="s">
        <v>13</v>
      </c>
      <c r="B11" s="8">
        <v>525170</v>
      </c>
      <c r="C11" s="8">
        <v>484212</v>
      </c>
      <c r="D11" s="9">
        <f t="shared" si="0"/>
        <v>92.201001580440618</v>
      </c>
    </row>
    <row r="12" spans="1:4" x14ac:dyDescent="0.2">
      <c r="A12" s="7" t="s">
        <v>14</v>
      </c>
      <c r="B12" s="8">
        <v>494775</v>
      </c>
      <c r="C12" s="8">
        <v>465328</v>
      </c>
      <c r="D12" s="9">
        <f t="shared" si="0"/>
        <v>94.048405841038857</v>
      </c>
    </row>
    <row r="13" spans="1:4" x14ac:dyDescent="0.2">
      <c r="A13" s="7" t="s">
        <v>15</v>
      </c>
      <c r="B13" s="8">
        <v>2216447</v>
      </c>
      <c r="C13" s="8">
        <v>1875356</v>
      </c>
      <c r="D13" s="9">
        <f t="shared" si="0"/>
        <v>84.61091106622446</v>
      </c>
    </row>
    <row r="14" spans="1:4" x14ac:dyDescent="0.2">
      <c r="A14" s="7" t="s">
        <v>16</v>
      </c>
      <c r="B14" s="8">
        <v>222650</v>
      </c>
      <c r="C14" s="8">
        <v>185684</v>
      </c>
      <c r="D14" s="9">
        <f t="shared" si="0"/>
        <v>83.397260273972606</v>
      </c>
    </row>
    <row r="15" spans="1:4" x14ac:dyDescent="0.2">
      <c r="A15" s="7" t="s">
        <v>17</v>
      </c>
      <c r="B15" s="8">
        <v>225031</v>
      </c>
      <c r="C15" s="8">
        <v>193076</v>
      </c>
      <c r="D15" s="9">
        <f t="shared" si="0"/>
        <v>85.799734258835443</v>
      </c>
    </row>
    <row r="16" spans="1:4" x14ac:dyDescent="0.2">
      <c r="A16" s="7" t="s">
        <v>18</v>
      </c>
      <c r="B16" s="8">
        <v>498237</v>
      </c>
      <c r="C16" s="8">
        <v>481340</v>
      </c>
      <c r="D16" s="9">
        <f t="shared" si="0"/>
        <v>96.608642071945681</v>
      </c>
    </row>
    <row r="17" spans="1:4" x14ac:dyDescent="0.2">
      <c r="A17" s="7" t="s">
        <v>19</v>
      </c>
      <c r="B17" s="8">
        <v>410140</v>
      </c>
      <c r="C17" s="8">
        <v>352619</v>
      </c>
      <c r="D17" s="9">
        <f t="shared" si="0"/>
        <v>85.975276734773487</v>
      </c>
    </row>
    <row r="18" spans="1:4" x14ac:dyDescent="0.2">
      <c r="A18" s="7" t="s">
        <v>20</v>
      </c>
      <c r="B18" s="8">
        <v>875084</v>
      </c>
      <c r="C18" s="8">
        <v>813612</v>
      </c>
      <c r="D18" s="9">
        <f t="shared" si="0"/>
        <v>92.975302942346104</v>
      </c>
    </row>
    <row r="19" spans="1:4" x14ac:dyDescent="0.2">
      <c r="A19" s="7" t="s">
        <v>21</v>
      </c>
      <c r="B19" s="8">
        <v>276867</v>
      </c>
      <c r="C19" s="8">
        <v>260557</v>
      </c>
      <c r="D19" s="9">
        <f t="shared" si="0"/>
        <v>94.109084867463437</v>
      </c>
    </row>
    <row r="20" spans="1:4" x14ac:dyDescent="0.2">
      <c r="A20" s="7" t="s">
        <v>22</v>
      </c>
      <c r="B20" s="8">
        <v>1143819</v>
      </c>
      <c r="C20" s="8">
        <v>940109</v>
      </c>
      <c r="D20" s="9">
        <f t="shared" si="0"/>
        <v>82.190364034869162</v>
      </c>
    </row>
    <row r="21" spans="1:4" x14ac:dyDescent="0.2">
      <c r="A21" s="7" t="s">
        <v>23</v>
      </c>
      <c r="B21" s="8">
        <v>2017929</v>
      </c>
      <c r="C21" s="8">
        <v>1609612</v>
      </c>
      <c r="D21" s="9">
        <f t="shared" si="0"/>
        <v>79.765541800529164</v>
      </c>
    </row>
    <row r="22" spans="1:4" x14ac:dyDescent="0.2">
      <c r="A22" s="7" t="s">
        <v>24</v>
      </c>
      <c r="B22" s="8">
        <v>304522</v>
      </c>
      <c r="C22" s="8">
        <v>266570</v>
      </c>
      <c r="D22" s="9">
        <f t="shared" si="0"/>
        <v>87.53718943130545</v>
      </c>
    </row>
    <row r="23" spans="1:4" x14ac:dyDescent="0.2">
      <c r="A23" s="7" t="s">
        <v>25</v>
      </c>
      <c r="B23" s="8">
        <v>98189</v>
      </c>
      <c r="C23" s="8">
        <v>89503</v>
      </c>
      <c r="D23" s="9">
        <f t="shared" si="0"/>
        <v>91.153795231645091</v>
      </c>
    </row>
    <row r="24" spans="1:4" x14ac:dyDescent="0.2">
      <c r="A24" s="7" t="s">
        <v>26</v>
      </c>
      <c r="B24" s="8">
        <v>19120</v>
      </c>
      <c r="C24" s="8">
        <v>19224</v>
      </c>
      <c r="D24" s="9">
        <f t="shared" si="0"/>
        <v>100.54393305439331</v>
      </c>
    </row>
    <row r="25" spans="1:4" x14ac:dyDescent="0.2">
      <c r="A25" s="7" t="s">
        <v>27</v>
      </c>
      <c r="B25" s="8">
        <v>1416830</v>
      </c>
      <c r="C25" s="8">
        <v>1046107</v>
      </c>
      <c r="D25" s="9">
        <f t="shared" si="0"/>
        <v>73.834334394387469</v>
      </c>
    </row>
    <row r="26" spans="1:4" x14ac:dyDescent="0.2">
      <c r="A26" s="7" t="s">
        <v>28</v>
      </c>
      <c r="B26" s="8">
        <v>633510</v>
      </c>
      <c r="C26" s="8">
        <v>497210</v>
      </c>
      <c r="D26" s="9">
        <f t="shared" si="0"/>
        <v>78.484948935296998</v>
      </c>
    </row>
    <row r="27" spans="1:4" x14ac:dyDescent="0.2">
      <c r="A27" s="7" t="s">
        <v>29</v>
      </c>
      <c r="B27" s="8">
        <v>170490</v>
      </c>
      <c r="C27" s="8">
        <v>152012</v>
      </c>
      <c r="D27" s="9">
        <f t="shared" si="0"/>
        <v>89.161827673177314</v>
      </c>
    </row>
    <row r="28" spans="1:4" x14ac:dyDescent="0.2">
      <c r="A28" s="7" t="s">
        <v>30</v>
      </c>
      <c r="B28" s="8">
        <v>4535697</v>
      </c>
      <c r="C28" s="8">
        <v>3455999</v>
      </c>
      <c r="D28" s="9">
        <f t="shared" si="0"/>
        <v>76.195543926324888</v>
      </c>
    </row>
    <row r="29" spans="1:4" x14ac:dyDescent="0.2">
      <c r="A29" s="7" t="s">
        <v>31</v>
      </c>
      <c r="B29" s="8">
        <v>103799</v>
      </c>
      <c r="C29" s="8">
        <v>93127</v>
      </c>
      <c r="D29" s="9">
        <f t="shared" si="0"/>
        <v>89.718590737868382</v>
      </c>
    </row>
    <row r="30" spans="1:4" x14ac:dyDescent="0.2">
      <c r="A30" s="3" t="s">
        <v>44</v>
      </c>
      <c r="B30" s="4">
        <f>SUM(B3:B29)</f>
        <v>19428086</v>
      </c>
      <c r="C30" s="4">
        <f>SUM(C3:C29)</f>
        <v>16080123</v>
      </c>
      <c r="D30" s="5">
        <f t="shared" si="0"/>
        <v>82.76740693859395</v>
      </c>
    </row>
    <row r="31" spans="1:4" x14ac:dyDescent="0.2">
      <c r="A31" s="99" t="s">
        <v>45</v>
      </c>
      <c r="B31" s="100"/>
      <c r="C31" s="100"/>
      <c r="D31" s="100"/>
    </row>
  </sheetData>
  <mergeCells count="2">
    <mergeCell ref="A1:D1"/>
    <mergeCell ref="A31:D31"/>
  </mergeCells>
  <pageMargins left="0.511811024" right="0.511811024" top="0.78740157499999996" bottom="0.78740157499999996" header="0.31496062000000002" footer="0.31496062000000002"/>
  <ignoredErrors>
    <ignoredError sqref="D30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1"/>
  <sheetViews>
    <sheetView workbookViewId="0">
      <selection activeCell="B30" sqref="B30"/>
    </sheetView>
  </sheetViews>
  <sheetFormatPr baseColWidth="10" defaultColWidth="9.1640625" defaultRowHeight="16" x14ac:dyDescent="0.2"/>
  <cols>
    <col min="1" max="1" width="7.5" style="1" bestFit="1" customWidth="1"/>
    <col min="2" max="2" width="14.1640625" style="1" customWidth="1"/>
    <col min="3" max="3" width="17.5" style="1" bestFit="1" customWidth="1"/>
    <col min="4" max="4" width="8.6640625" style="1" bestFit="1" customWidth="1"/>
    <col min="5" max="16384" width="9.1640625" style="1"/>
  </cols>
  <sheetData>
    <row r="1" spans="1:4" ht="48.75" customHeight="1" x14ac:dyDescent="0.2">
      <c r="A1" s="98" t="s">
        <v>49</v>
      </c>
      <c r="B1" s="98"/>
      <c r="C1" s="98"/>
      <c r="D1" s="98"/>
    </row>
    <row r="2" spans="1:4" ht="32.25" customHeight="1" x14ac:dyDescent="0.2">
      <c r="A2" s="2" t="s">
        <v>1</v>
      </c>
      <c r="B2" s="2" t="s">
        <v>39</v>
      </c>
      <c r="C2" s="2" t="s">
        <v>3</v>
      </c>
      <c r="D2" s="2" t="s">
        <v>4</v>
      </c>
    </row>
    <row r="3" spans="1:4" x14ac:dyDescent="0.2">
      <c r="A3" s="7" t="s">
        <v>5</v>
      </c>
      <c r="B3" s="8">
        <v>42241</v>
      </c>
      <c r="C3" s="8">
        <v>36163</v>
      </c>
      <c r="D3" s="9">
        <f t="shared" ref="D3:D30" si="0">C3/B3*100</f>
        <v>85.611136099997637</v>
      </c>
    </row>
    <row r="4" spans="1:4" x14ac:dyDescent="0.2">
      <c r="A4" s="7" t="s">
        <v>6</v>
      </c>
      <c r="B4" s="8">
        <v>248845</v>
      </c>
      <c r="C4" s="8">
        <v>209591</v>
      </c>
      <c r="D4" s="9">
        <f t="shared" si="0"/>
        <v>84.22552191122989</v>
      </c>
    </row>
    <row r="5" spans="1:4" x14ac:dyDescent="0.2">
      <c r="A5" s="7" t="s">
        <v>7</v>
      </c>
      <c r="B5" s="8">
        <v>189028</v>
      </c>
      <c r="C5" s="8">
        <v>156242</v>
      </c>
      <c r="D5" s="9">
        <f t="shared" si="0"/>
        <v>82.655479611486129</v>
      </c>
    </row>
    <row r="6" spans="1:4" x14ac:dyDescent="0.2">
      <c r="A6" s="7" t="s">
        <v>8</v>
      </c>
      <c r="B6" s="8">
        <v>28803</v>
      </c>
      <c r="C6" s="8">
        <v>25007</v>
      </c>
      <c r="D6" s="9">
        <f t="shared" si="0"/>
        <v>86.8208172759782</v>
      </c>
    </row>
    <row r="7" spans="1:4" x14ac:dyDescent="0.2">
      <c r="A7" s="7" t="s">
        <v>9</v>
      </c>
      <c r="B7" s="8">
        <v>1398035</v>
      </c>
      <c r="C7" s="8">
        <v>1100646</v>
      </c>
      <c r="D7" s="9">
        <f t="shared" si="0"/>
        <v>78.728071900918067</v>
      </c>
    </row>
    <row r="8" spans="1:4" x14ac:dyDescent="0.2">
      <c r="A8" s="7" t="s">
        <v>10</v>
      </c>
      <c r="B8" s="8">
        <v>806362</v>
      </c>
      <c r="C8" s="8">
        <v>661306</v>
      </c>
      <c r="D8" s="9">
        <f t="shared" si="0"/>
        <v>82.011057068661472</v>
      </c>
    </row>
    <row r="9" spans="1:4" x14ac:dyDescent="0.2">
      <c r="A9" s="7" t="s">
        <v>11</v>
      </c>
      <c r="B9" s="8">
        <v>186530</v>
      </c>
      <c r="C9" s="8">
        <v>155876</v>
      </c>
      <c r="D9" s="9">
        <f t="shared" si="0"/>
        <v>83.566182383530801</v>
      </c>
    </row>
    <row r="10" spans="1:4" x14ac:dyDescent="0.2">
      <c r="A10" s="7" t="s">
        <v>12</v>
      </c>
      <c r="B10" s="8">
        <v>339936</v>
      </c>
      <c r="C10" s="8">
        <v>282581</v>
      </c>
      <c r="D10" s="9">
        <f t="shared" si="0"/>
        <v>83.127706391791406</v>
      </c>
    </row>
    <row r="11" spans="1:4" x14ac:dyDescent="0.2">
      <c r="A11" s="7" t="s">
        <v>13</v>
      </c>
      <c r="B11" s="8">
        <v>525170</v>
      </c>
      <c r="C11" s="8">
        <v>430792</v>
      </c>
      <c r="D11" s="9">
        <f t="shared" si="0"/>
        <v>82.02905725764991</v>
      </c>
    </row>
    <row r="12" spans="1:4" x14ac:dyDescent="0.2">
      <c r="A12" s="7" t="s">
        <v>14</v>
      </c>
      <c r="B12" s="8">
        <v>494775</v>
      </c>
      <c r="C12" s="8">
        <v>413228</v>
      </c>
      <c r="D12" s="9">
        <f t="shared" si="0"/>
        <v>83.518366934465163</v>
      </c>
    </row>
    <row r="13" spans="1:4" x14ac:dyDescent="0.2">
      <c r="A13" s="7" t="s">
        <v>15</v>
      </c>
      <c r="B13" s="8">
        <v>2216447</v>
      </c>
      <c r="C13" s="8">
        <v>1830243</v>
      </c>
      <c r="D13" s="9">
        <f t="shared" si="0"/>
        <v>82.575536432858527</v>
      </c>
    </row>
    <row r="14" spans="1:4" x14ac:dyDescent="0.2">
      <c r="A14" s="7" t="s">
        <v>16</v>
      </c>
      <c r="B14" s="8">
        <v>222650</v>
      </c>
      <c r="C14" s="8">
        <v>178766</v>
      </c>
      <c r="D14" s="9">
        <f t="shared" si="0"/>
        <v>80.29014147765551</v>
      </c>
    </row>
    <row r="15" spans="1:4" x14ac:dyDescent="0.2">
      <c r="A15" s="7" t="s">
        <v>17</v>
      </c>
      <c r="B15" s="8">
        <v>225031</v>
      </c>
      <c r="C15" s="8">
        <v>182683</v>
      </c>
      <c r="D15" s="9">
        <f t="shared" si="0"/>
        <v>81.18125947091734</v>
      </c>
    </row>
    <row r="16" spans="1:4" x14ac:dyDescent="0.2">
      <c r="A16" s="7" t="s">
        <v>18</v>
      </c>
      <c r="B16" s="8">
        <v>498237</v>
      </c>
      <c r="C16" s="8">
        <v>413817</v>
      </c>
      <c r="D16" s="9">
        <f t="shared" si="0"/>
        <v>83.056256359925101</v>
      </c>
    </row>
    <row r="17" spans="1:4" x14ac:dyDescent="0.2">
      <c r="A17" s="7" t="s">
        <v>19</v>
      </c>
      <c r="B17" s="8">
        <v>410140</v>
      </c>
      <c r="C17" s="8">
        <v>335115</v>
      </c>
      <c r="D17" s="9">
        <f t="shared" si="0"/>
        <v>81.707465743404697</v>
      </c>
    </row>
    <row r="18" spans="1:4" x14ac:dyDescent="0.2">
      <c r="A18" s="7" t="s">
        <v>20</v>
      </c>
      <c r="B18" s="8">
        <v>875084</v>
      </c>
      <c r="C18" s="8">
        <v>740230</v>
      </c>
      <c r="D18" s="9">
        <f t="shared" si="0"/>
        <v>84.589593684720555</v>
      </c>
    </row>
    <row r="19" spans="1:4" x14ac:dyDescent="0.2">
      <c r="A19" s="7" t="s">
        <v>21</v>
      </c>
      <c r="B19" s="8">
        <v>276867</v>
      </c>
      <c r="C19" s="8">
        <v>231398</v>
      </c>
      <c r="D19" s="9">
        <f t="shared" si="0"/>
        <v>83.577313294831086</v>
      </c>
    </row>
    <row r="20" spans="1:4" x14ac:dyDescent="0.2">
      <c r="A20" s="7" t="s">
        <v>22</v>
      </c>
      <c r="B20" s="8">
        <v>1143819</v>
      </c>
      <c r="C20" s="8">
        <v>938399</v>
      </c>
      <c r="D20" s="9">
        <f t="shared" si="0"/>
        <v>82.040864857114627</v>
      </c>
    </row>
    <row r="21" spans="1:4" x14ac:dyDescent="0.2">
      <c r="A21" s="7" t="s">
        <v>23</v>
      </c>
      <c r="B21" s="8">
        <v>2017929</v>
      </c>
      <c r="C21" s="8">
        <v>1483270</v>
      </c>
      <c r="D21" s="9">
        <f t="shared" si="0"/>
        <v>73.504568297497087</v>
      </c>
    </row>
    <row r="22" spans="1:4" x14ac:dyDescent="0.2">
      <c r="A22" s="7" t="s">
        <v>24</v>
      </c>
      <c r="B22" s="8">
        <v>304522</v>
      </c>
      <c r="C22" s="8">
        <v>243995</v>
      </c>
      <c r="D22" s="9">
        <f t="shared" si="0"/>
        <v>80.123931932668242</v>
      </c>
    </row>
    <row r="23" spans="1:4" x14ac:dyDescent="0.2">
      <c r="A23" s="7" t="s">
        <v>25</v>
      </c>
      <c r="B23" s="8">
        <v>98189</v>
      </c>
      <c r="C23" s="8">
        <v>85550</v>
      </c>
      <c r="D23" s="9">
        <f t="shared" si="0"/>
        <v>87.127886015745148</v>
      </c>
    </row>
    <row r="24" spans="1:4" x14ac:dyDescent="0.2">
      <c r="A24" s="7" t="s">
        <v>26</v>
      </c>
      <c r="B24" s="8">
        <v>19120</v>
      </c>
      <c r="C24" s="8">
        <v>15270</v>
      </c>
      <c r="D24" s="9">
        <f t="shared" si="0"/>
        <v>79.86401673640168</v>
      </c>
    </row>
    <row r="25" spans="1:4" x14ac:dyDescent="0.2">
      <c r="A25" s="7" t="s">
        <v>27</v>
      </c>
      <c r="B25" s="8">
        <v>1416830</v>
      </c>
      <c r="C25" s="8">
        <v>1071027</v>
      </c>
      <c r="D25" s="9">
        <f t="shared" si="0"/>
        <v>75.593190432161933</v>
      </c>
    </row>
    <row r="26" spans="1:4" x14ac:dyDescent="0.2">
      <c r="A26" s="7" t="s">
        <v>28</v>
      </c>
      <c r="B26" s="8">
        <v>633510</v>
      </c>
      <c r="C26" s="8">
        <v>510445</v>
      </c>
      <c r="D26" s="9">
        <f t="shared" si="0"/>
        <v>80.574103013369964</v>
      </c>
    </row>
    <row r="27" spans="1:4" x14ac:dyDescent="0.2">
      <c r="A27" s="7" t="s">
        <v>29</v>
      </c>
      <c r="B27" s="8">
        <v>170490</v>
      </c>
      <c r="C27" s="8">
        <v>143504</v>
      </c>
      <c r="D27" s="9">
        <f t="shared" si="0"/>
        <v>84.171505660156015</v>
      </c>
    </row>
    <row r="28" spans="1:4" x14ac:dyDescent="0.2">
      <c r="A28" s="7" t="s">
        <v>30</v>
      </c>
      <c r="B28" s="8">
        <v>4535697</v>
      </c>
      <c r="C28" s="8">
        <v>3399539</v>
      </c>
      <c r="D28" s="9">
        <f t="shared" si="0"/>
        <v>74.950751780817811</v>
      </c>
    </row>
    <row r="29" spans="1:4" x14ac:dyDescent="0.2">
      <c r="A29" s="7" t="s">
        <v>31</v>
      </c>
      <c r="B29" s="8">
        <v>103799</v>
      </c>
      <c r="C29" s="8">
        <v>86373</v>
      </c>
      <c r="D29" s="9">
        <f t="shared" si="0"/>
        <v>83.211784313914393</v>
      </c>
    </row>
    <row r="30" spans="1:4" x14ac:dyDescent="0.2">
      <c r="A30" s="3" t="s">
        <v>44</v>
      </c>
      <c r="B30" s="4">
        <v>19428086</v>
      </c>
      <c r="C30" s="4">
        <v>15361056</v>
      </c>
      <c r="D30" s="5">
        <f t="shared" si="0"/>
        <v>79.06623431664859</v>
      </c>
    </row>
    <row r="31" spans="1:4" x14ac:dyDescent="0.2">
      <c r="A31" s="99" t="s">
        <v>45</v>
      </c>
      <c r="B31" s="100"/>
      <c r="C31" s="100"/>
      <c r="D31" s="100"/>
    </row>
  </sheetData>
  <mergeCells count="2">
    <mergeCell ref="A1:D1"/>
    <mergeCell ref="A31:D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2"/>
  <sheetViews>
    <sheetView workbookViewId="0">
      <selection activeCell="A32" sqref="A32"/>
    </sheetView>
  </sheetViews>
  <sheetFormatPr baseColWidth="10" defaultColWidth="9.1640625" defaultRowHeight="16" x14ac:dyDescent="0.2"/>
  <cols>
    <col min="1" max="1" width="9.1640625" style="1"/>
    <col min="2" max="2" width="14" style="1" customWidth="1"/>
    <col min="3" max="3" width="16.33203125" style="1" customWidth="1"/>
    <col min="4" max="4" width="9.1640625" style="1"/>
    <col min="5" max="5" width="12.5" style="1" customWidth="1"/>
    <col min="6" max="6" width="11.33203125" style="1" customWidth="1"/>
    <col min="7" max="7" width="10.5" style="1" customWidth="1"/>
    <col min="8" max="8" width="12" style="1" customWidth="1"/>
    <col min="9" max="9" width="16.6640625" style="1" customWidth="1"/>
    <col min="10" max="10" width="9.1640625" style="1"/>
    <col min="11" max="11" width="10.5" style="1" bestFit="1" customWidth="1"/>
    <col min="12" max="12" width="15" style="1" bestFit="1" customWidth="1"/>
    <col min="13" max="13" width="9.1640625" style="26"/>
    <col min="14" max="14" width="11.6640625" style="1" customWidth="1"/>
    <col min="15" max="15" width="16.1640625" style="1" customWidth="1"/>
    <col min="16" max="16" width="9.1640625" style="1" customWidth="1"/>
    <col min="17" max="17" width="12.6640625" style="1" customWidth="1"/>
    <col min="18" max="18" width="15" style="1" bestFit="1" customWidth="1"/>
    <col min="19" max="19" width="11.33203125" style="1" customWidth="1"/>
    <col min="20" max="16384" width="9.1640625" style="1"/>
  </cols>
  <sheetData>
    <row r="1" spans="1:19" ht="29.25" customHeight="1" x14ac:dyDescent="0.2">
      <c r="A1" s="102" t="s">
        <v>50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28.5" customHeight="1" x14ac:dyDescent="0.2">
      <c r="A2" s="105" t="s">
        <v>1</v>
      </c>
      <c r="B2" s="103" t="s">
        <v>51</v>
      </c>
      <c r="C2" s="101"/>
      <c r="D2" s="104"/>
      <c r="E2" s="103" t="s">
        <v>52</v>
      </c>
      <c r="F2" s="101"/>
      <c r="G2" s="104"/>
      <c r="H2" s="103" t="s">
        <v>53</v>
      </c>
      <c r="I2" s="101"/>
      <c r="J2" s="104"/>
      <c r="K2" s="103" t="s">
        <v>54</v>
      </c>
      <c r="L2" s="101"/>
      <c r="M2" s="104"/>
      <c r="N2" s="103" t="s">
        <v>55</v>
      </c>
      <c r="O2" s="101"/>
      <c r="P2" s="101"/>
      <c r="Q2" s="101" t="s">
        <v>56</v>
      </c>
      <c r="R2" s="101"/>
      <c r="S2" s="101"/>
    </row>
    <row r="3" spans="1:19" ht="21" customHeight="1" x14ac:dyDescent="0.2">
      <c r="A3" s="106"/>
      <c r="B3" s="16" t="s">
        <v>39</v>
      </c>
      <c r="C3" s="17" t="s">
        <v>57</v>
      </c>
      <c r="D3" s="17" t="s">
        <v>4</v>
      </c>
      <c r="E3" s="16" t="s">
        <v>39</v>
      </c>
      <c r="F3" s="18" t="s">
        <v>57</v>
      </c>
      <c r="G3" s="18" t="s">
        <v>4</v>
      </c>
      <c r="H3" s="16" t="s">
        <v>39</v>
      </c>
      <c r="I3" s="18" t="s">
        <v>57</v>
      </c>
      <c r="J3" s="17" t="s">
        <v>4</v>
      </c>
      <c r="K3" s="16" t="s">
        <v>39</v>
      </c>
      <c r="L3" s="18" t="s">
        <v>57</v>
      </c>
      <c r="M3" s="17" t="s">
        <v>4</v>
      </c>
      <c r="N3" s="16" t="s">
        <v>39</v>
      </c>
      <c r="O3" s="18" t="s">
        <v>57</v>
      </c>
      <c r="P3" s="18" t="s">
        <v>4</v>
      </c>
      <c r="Q3" s="16" t="s">
        <v>39</v>
      </c>
      <c r="R3" s="18" t="s">
        <v>57</v>
      </c>
      <c r="S3" s="18" t="s">
        <v>4</v>
      </c>
    </row>
    <row r="4" spans="1:19" x14ac:dyDescent="0.2">
      <c r="A4" s="1" t="s">
        <v>5</v>
      </c>
      <c r="B4" s="19">
        <v>26988</v>
      </c>
      <c r="C4" s="20">
        <v>20847</v>
      </c>
      <c r="D4" s="1">
        <v>77.25</v>
      </c>
      <c r="E4" s="19">
        <v>6914</v>
      </c>
      <c r="F4" s="20">
        <v>10573</v>
      </c>
      <c r="G4" s="21">
        <v>152.91999999999999</v>
      </c>
      <c r="H4" s="19">
        <v>16447</v>
      </c>
      <c r="I4" s="20">
        <v>10245</v>
      </c>
      <c r="J4" s="21">
        <v>62.29</v>
      </c>
      <c r="K4" s="19">
        <v>16493</v>
      </c>
      <c r="L4" s="20">
        <v>13461</v>
      </c>
      <c r="M4" s="22">
        <v>81.62</v>
      </c>
      <c r="N4" s="19">
        <v>42241</v>
      </c>
      <c r="O4" s="20">
        <v>38033</v>
      </c>
      <c r="P4" s="21">
        <v>90.04</v>
      </c>
      <c r="Q4" s="20">
        <f>B4+E4+H4+K4+N4</f>
        <v>109083</v>
      </c>
      <c r="R4" s="20">
        <f>C4+F4+I4+L4+O4</f>
        <v>93159</v>
      </c>
      <c r="S4" s="23">
        <f>R4/Q4*100</f>
        <v>85.401941640768953</v>
      </c>
    </row>
    <row r="5" spans="1:19" x14ac:dyDescent="0.2">
      <c r="A5" s="1" t="s">
        <v>6</v>
      </c>
      <c r="B5" s="19">
        <v>87111</v>
      </c>
      <c r="C5" s="20">
        <v>79074</v>
      </c>
      <c r="D5" s="21">
        <v>90.77</v>
      </c>
      <c r="E5" s="19">
        <v>41029</v>
      </c>
      <c r="F5" s="20">
        <v>46378</v>
      </c>
      <c r="G5" s="21">
        <v>113.04</v>
      </c>
      <c r="H5" s="19">
        <v>71850</v>
      </c>
      <c r="I5" s="20">
        <v>33601</v>
      </c>
      <c r="J5" s="21">
        <v>46.77</v>
      </c>
      <c r="K5" s="19">
        <v>15063</v>
      </c>
      <c r="L5" s="20">
        <v>10654</v>
      </c>
      <c r="M5" s="22">
        <v>70.73</v>
      </c>
      <c r="N5" s="19">
        <v>248845</v>
      </c>
      <c r="O5" s="20">
        <v>230441</v>
      </c>
      <c r="P5" s="21">
        <v>92.6</v>
      </c>
      <c r="Q5" s="20">
        <f t="shared" ref="Q5:R31" si="0">B5+E5+H5+K5+N5</f>
        <v>463898</v>
      </c>
      <c r="R5" s="20">
        <f t="shared" si="0"/>
        <v>400148</v>
      </c>
      <c r="S5" s="23">
        <f t="shared" ref="S5:S31" si="1">R5/Q5*100</f>
        <v>86.257754937507812</v>
      </c>
    </row>
    <row r="6" spans="1:19" x14ac:dyDescent="0.2">
      <c r="A6" s="1" t="s">
        <v>7</v>
      </c>
      <c r="B6" s="19">
        <v>112545</v>
      </c>
      <c r="C6" s="20">
        <v>99326</v>
      </c>
      <c r="D6" s="21">
        <v>88.25</v>
      </c>
      <c r="E6" s="19">
        <v>44113</v>
      </c>
      <c r="F6" s="20">
        <v>41691</v>
      </c>
      <c r="G6" s="21">
        <v>94.51</v>
      </c>
      <c r="H6" s="19">
        <v>68586</v>
      </c>
      <c r="I6" s="20">
        <v>40202</v>
      </c>
      <c r="J6" s="21">
        <v>58.62</v>
      </c>
      <c r="K6" s="19">
        <v>148787</v>
      </c>
      <c r="L6" s="20">
        <v>108026</v>
      </c>
      <c r="M6" s="22">
        <v>72.599999999999994</v>
      </c>
      <c r="N6" s="19">
        <v>189028</v>
      </c>
      <c r="O6" s="20">
        <v>183324</v>
      </c>
      <c r="P6" s="21">
        <v>96.98</v>
      </c>
      <c r="Q6" s="20">
        <f t="shared" si="0"/>
        <v>563059</v>
      </c>
      <c r="R6" s="20">
        <f t="shared" si="0"/>
        <v>472569</v>
      </c>
      <c r="S6" s="23">
        <f t="shared" si="1"/>
        <v>83.928860030653979</v>
      </c>
    </row>
    <row r="7" spans="1:19" x14ac:dyDescent="0.2">
      <c r="A7" s="1" t="s">
        <v>8</v>
      </c>
      <c r="B7" s="19">
        <v>22656</v>
      </c>
      <c r="C7" s="20">
        <v>17453</v>
      </c>
      <c r="D7" s="21">
        <v>77.03</v>
      </c>
      <c r="E7" s="19">
        <v>8146</v>
      </c>
      <c r="F7" s="20">
        <v>8722</v>
      </c>
      <c r="G7" s="21">
        <v>107.07</v>
      </c>
      <c r="H7" s="19">
        <v>17324</v>
      </c>
      <c r="I7" s="20">
        <v>9217</v>
      </c>
      <c r="J7" s="21">
        <v>53.2</v>
      </c>
      <c r="K7" s="19">
        <v>7413</v>
      </c>
      <c r="L7" s="20">
        <v>8062</v>
      </c>
      <c r="M7" s="22">
        <v>108.75</v>
      </c>
      <c r="N7" s="19">
        <v>28803</v>
      </c>
      <c r="O7" s="20">
        <v>31451</v>
      </c>
      <c r="P7" s="21">
        <v>109.19</v>
      </c>
      <c r="Q7" s="20">
        <f t="shared" si="0"/>
        <v>84342</v>
      </c>
      <c r="R7" s="20">
        <f t="shared" si="0"/>
        <v>74905</v>
      </c>
      <c r="S7" s="23">
        <f t="shared" si="1"/>
        <v>88.811031277418124</v>
      </c>
    </row>
    <row r="8" spans="1:19" x14ac:dyDescent="0.2">
      <c r="A8" s="1" t="s">
        <v>9</v>
      </c>
      <c r="B8" s="19">
        <v>332535</v>
      </c>
      <c r="C8" s="20">
        <v>305298</v>
      </c>
      <c r="D8" s="21">
        <v>91.81</v>
      </c>
      <c r="E8" s="19">
        <v>190283</v>
      </c>
      <c r="F8" s="20">
        <v>197035</v>
      </c>
      <c r="G8" s="21">
        <v>103.55</v>
      </c>
      <c r="H8" s="19">
        <v>273510</v>
      </c>
      <c r="I8" s="20">
        <v>127549</v>
      </c>
      <c r="J8" s="21">
        <v>46.63</v>
      </c>
      <c r="K8" s="19">
        <v>25233</v>
      </c>
      <c r="L8" s="20">
        <v>18868</v>
      </c>
      <c r="M8" s="22">
        <v>74.78</v>
      </c>
      <c r="N8" s="19">
        <v>1398035</v>
      </c>
      <c r="O8" s="20">
        <v>1134677</v>
      </c>
      <c r="P8" s="21">
        <v>81.16</v>
      </c>
      <c r="Q8" s="20">
        <f t="shared" si="0"/>
        <v>2219596</v>
      </c>
      <c r="R8" s="20">
        <f t="shared" si="0"/>
        <v>1783427</v>
      </c>
      <c r="S8" s="23">
        <f t="shared" si="1"/>
        <v>80.349171651057219</v>
      </c>
    </row>
    <row r="9" spans="1:19" x14ac:dyDescent="0.2">
      <c r="A9" s="1" t="s">
        <v>10</v>
      </c>
      <c r="B9" s="19">
        <v>200874</v>
      </c>
      <c r="C9" s="20">
        <v>180287</v>
      </c>
      <c r="D9" s="21">
        <v>89.75</v>
      </c>
      <c r="E9" s="19">
        <v>85480</v>
      </c>
      <c r="F9" s="20">
        <v>89327</v>
      </c>
      <c r="G9" s="21">
        <v>104.5</v>
      </c>
      <c r="H9" s="19">
        <v>153275</v>
      </c>
      <c r="I9" s="20">
        <v>75859</v>
      </c>
      <c r="J9" s="21">
        <v>49.49</v>
      </c>
      <c r="K9" s="19">
        <v>22216</v>
      </c>
      <c r="L9" s="20">
        <v>18623</v>
      </c>
      <c r="M9" s="22">
        <v>83.83</v>
      </c>
      <c r="N9" s="19">
        <v>806362</v>
      </c>
      <c r="O9" s="20">
        <v>682330</v>
      </c>
      <c r="P9" s="21">
        <v>84.62</v>
      </c>
      <c r="Q9" s="20">
        <f t="shared" si="0"/>
        <v>1268207</v>
      </c>
      <c r="R9" s="20">
        <f t="shared" si="0"/>
        <v>1046426</v>
      </c>
      <c r="S9" s="23">
        <f t="shared" si="1"/>
        <v>82.512239721118092</v>
      </c>
    </row>
    <row r="10" spans="1:19" x14ac:dyDescent="0.2">
      <c r="A10" s="1" t="s">
        <v>11</v>
      </c>
      <c r="B10" s="19">
        <v>66260</v>
      </c>
      <c r="C10" s="20">
        <v>56884</v>
      </c>
      <c r="D10" s="21">
        <v>85.85</v>
      </c>
      <c r="E10" s="19">
        <v>26069</v>
      </c>
      <c r="F10" s="20">
        <v>42577</v>
      </c>
      <c r="G10" s="21">
        <v>163.32</v>
      </c>
      <c r="H10" s="19">
        <v>44571</v>
      </c>
      <c r="I10" s="20">
        <v>23368</v>
      </c>
      <c r="J10" s="21">
        <v>52.43</v>
      </c>
      <c r="K10" s="24">
        <v>0</v>
      </c>
      <c r="L10" s="1">
        <v>189</v>
      </c>
      <c r="M10" s="22">
        <v>0</v>
      </c>
      <c r="N10" s="19">
        <v>186530</v>
      </c>
      <c r="O10" s="20">
        <v>170729</v>
      </c>
      <c r="P10" s="21">
        <v>91.53</v>
      </c>
      <c r="Q10" s="20">
        <f t="shared" si="0"/>
        <v>323430</v>
      </c>
      <c r="R10" s="20">
        <f t="shared" si="0"/>
        <v>293747</v>
      </c>
      <c r="S10" s="23">
        <f t="shared" si="1"/>
        <v>90.822434529882827</v>
      </c>
    </row>
    <row r="11" spans="1:19" x14ac:dyDescent="0.2">
      <c r="A11" s="1" t="s">
        <v>12</v>
      </c>
      <c r="B11" s="19">
        <v>77778</v>
      </c>
      <c r="C11" s="20">
        <v>77017</v>
      </c>
      <c r="D11" s="21">
        <v>99.02</v>
      </c>
      <c r="E11" s="19">
        <v>43003</v>
      </c>
      <c r="F11" s="20">
        <v>51376</v>
      </c>
      <c r="G11" s="21">
        <v>119.47</v>
      </c>
      <c r="H11" s="19">
        <v>57178</v>
      </c>
      <c r="I11" s="20">
        <v>30793</v>
      </c>
      <c r="J11" s="21">
        <v>53.85</v>
      </c>
      <c r="K11" s="19">
        <v>3025</v>
      </c>
      <c r="L11" s="20">
        <v>2367</v>
      </c>
      <c r="M11" s="22">
        <v>78.25</v>
      </c>
      <c r="N11" s="19">
        <v>339936</v>
      </c>
      <c r="O11" s="20">
        <v>302401</v>
      </c>
      <c r="P11" s="21">
        <v>88.96</v>
      </c>
      <c r="Q11" s="20">
        <f t="shared" si="0"/>
        <v>520920</v>
      </c>
      <c r="R11" s="20">
        <f t="shared" si="0"/>
        <v>463954</v>
      </c>
      <c r="S11" s="23">
        <f t="shared" si="1"/>
        <v>89.064347692543961</v>
      </c>
    </row>
    <row r="12" spans="1:19" x14ac:dyDescent="0.2">
      <c r="A12" s="1" t="s">
        <v>13</v>
      </c>
      <c r="B12" s="19">
        <v>131172</v>
      </c>
      <c r="C12" s="20">
        <v>128443</v>
      </c>
      <c r="D12" s="21">
        <v>97.92</v>
      </c>
      <c r="E12" s="19">
        <v>77032</v>
      </c>
      <c r="F12" s="20">
        <v>83966</v>
      </c>
      <c r="G12" s="21">
        <v>109</v>
      </c>
      <c r="H12" s="19">
        <v>93883</v>
      </c>
      <c r="I12" s="20">
        <v>63994</v>
      </c>
      <c r="J12" s="21">
        <v>68.16</v>
      </c>
      <c r="K12" s="24">
        <v>432</v>
      </c>
      <c r="L12" s="1">
        <v>495</v>
      </c>
      <c r="M12" s="22">
        <v>114.58</v>
      </c>
      <c r="N12" s="19">
        <v>525170</v>
      </c>
      <c r="O12" s="20">
        <v>473678</v>
      </c>
      <c r="P12" s="21">
        <v>90.2</v>
      </c>
      <c r="Q12" s="20">
        <f t="shared" si="0"/>
        <v>827689</v>
      </c>
      <c r="R12" s="20">
        <f t="shared" si="0"/>
        <v>750576</v>
      </c>
      <c r="S12" s="23">
        <f t="shared" si="1"/>
        <v>90.683336373927887</v>
      </c>
    </row>
    <row r="13" spans="1:19" x14ac:dyDescent="0.2">
      <c r="A13" s="1" t="s">
        <v>14</v>
      </c>
      <c r="B13" s="19">
        <v>192451</v>
      </c>
      <c r="C13" s="20">
        <v>184740</v>
      </c>
      <c r="D13" s="21">
        <v>95.99</v>
      </c>
      <c r="E13" s="19">
        <v>82771</v>
      </c>
      <c r="F13" s="20">
        <v>86988</v>
      </c>
      <c r="G13" s="21">
        <v>105.09</v>
      </c>
      <c r="H13" s="19">
        <v>131199</v>
      </c>
      <c r="I13" s="20">
        <v>92818</v>
      </c>
      <c r="J13" s="21">
        <v>70.75</v>
      </c>
      <c r="K13" s="19">
        <v>30815</v>
      </c>
      <c r="L13" s="20">
        <v>24760</v>
      </c>
      <c r="M13" s="22">
        <v>80.349999999999994</v>
      </c>
      <c r="N13" s="19">
        <v>494775</v>
      </c>
      <c r="O13" s="20">
        <v>468476</v>
      </c>
      <c r="P13" s="21">
        <v>94.68</v>
      </c>
      <c r="Q13" s="20">
        <f t="shared" si="0"/>
        <v>932011</v>
      </c>
      <c r="R13" s="20">
        <f t="shared" si="0"/>
        <v>857782</v>
      </c>
      <c r="S13" s="23">
        <f t="shared" si="1"/>
        <v>92.035609021781923</v>
      </c>
    </row>
    <row r="14" spans="1:19" x14ac:dyDescent="0.2">
      <c r="A14" s="1" t="s">
        <v>15</v>
      </c>
      <c r="B14" s="19">
        <v>391654</v>
      </c>
      <c r="C14" s="20">
        <v>370166</v>
      </c>
      <c r="D14" s="21">
        <v>94.51</v>
      </c>
      <c r="E14" s="19">
        <v>200343</v>
      </c>
      <c r="F14" s="20">
        <v>259586</v>
      </c>
      <c r="G14" s="21">
        <v>129.57</v>
      </c>
      <c r="H14" s="19">
        <v>304938</v>
      </c>
      <c r="I14" s="20">
        <v>151698</v>
      </c>
      <c r="J14" s="21">
        <v>49.75</v>
      </c>
      <c r="K14" s="19">
        <v>11571</v>
      </c>
      <c r="L14" s="20">
        <v>9922</v>
      </c>
      <c r="M14" s="22">
        <v>85.75</v>
      </c>
      <c r="N14" s="19">
        <v>2216447</v>
      </c>
      <c r="O14" s="20">
        <v>1927638</v>
      </c>
      <c r="P14" s="21">
        <v>86.97</v>
      </c>
      <c r="Q14" s="20">
        <f t="shared" si="0"/>
        <v>3124953</v>
      </c>
      <c r="R14" s="20">
        <f t="shared" si="0"/>
        <v>2719010</v>
      </c>
      <c r="S14" s="23">
        <f t="shared" si="1"/>
        <v>87.009628624814511</v>
      </c>
    </row>
    <row r="15" spans="1:19" x14ac:dyDescent="0.2">
      <c r="A15" s="1" t="s">
        <v>16</v>
      </c>
      <c r="B15" s="19">
        <v>61841</v>
      </c>
      <c r="C15" s="20">
        <v>52868</v>
      </c>
      <c r="D15" s="21">
        <v>85.49</v>
      </c>
      <c r="E15" s="19">
        <v>28252</v>
      </c>
      <c r="F15" s="20">
        <v>37078</v>
      </c>
      <c r="G15" s="21">
        <v>131.24</v>
      </c>
      <c r="H15" s="19">
        <v>40276</v>
      </c>
      <c r="I15" s="20">
        <v>21318</v>
      </c>
      <c r="J15" s="21">
        <v>52.93</v>
      </c>
      <c r="K15" s="19">
        <v>68883</v>
      </c>
      <c r="L15" s="20">
        <v>53877</v>
      </c>
      <c r="M15" s="22">
        <v>78.22</v>
      </c>
      <c r="N15" s="19">
        <v>222650</v>
      </c>
      <c r="O15" s="20">
        <v>195953</v>
      </c>
      <c r="P15" s="21">
        <v>88.01</v>
      </c>
      <c r="Q15" s="20">
        <f t="shared" si="0"/>
        <v>421902</v>
      </c>
      <c r="R15" s="20">
        <f t="shared" si="0"/>
        <v>361094</v>
      </c>
      <c r="S15" s="23">
        <f t="shared" si="1"/>
        <v>85.587174272698391</v>
      </c>
    </row>
    <row r="16" spans="1:19" x14ac:dyDescent="0.2">
      <c r="A16" s="1" t="s">
        <v>17</v>
      </c>
      <c r="B16" s="19">
        <v>74688</v>
      </c>
      <c r="C16" s="20">
        <v>65766</v>
      </c>
      <c r="D16" s="21">
        <v>88.05</v>
      </c>
      <c r="E16" s="19">
        <v>39021</v>
      </c>
      <c r="F16" s="20">
        <v>36481</v>
      </c>
      <c r="G16" s="21">
        <v>93.49</v>
      </c>
      <c r="H16" s="19">
        <v>53503</v>
      </c>
      <c r="I16" s="20">
        <v>28598</v>
      </c>
      <c r="J16" s="21">
        <v>53.45</v>
      </c>
      <c r="K16" s="19">
        <v>36150</v>
      </c>
      <c r="L16" s="20">
        <v>27756</v>
      </c>
      <c r="M16" s="22">
        <v>76.78</v>
      </c>
      <c r="N16" s="19">
        <v>225031</v>
      </c>
      <c r="O16" s="20">
        <v>196528</v>
      </c>
      <c r="P16" s="21">
        <v>87.33</v>
      </c>
      <c r="Q16" s="20">
        <f t="shared" si="0"/>
        <v>428393</v>
      </c>
      <c r="R16" s="20">
        <f t="shared" si="0"/>
        <v>355129</v>
      </c>
      <c r="S16" s="23">
        <f t="shared" si="1"/>
        <v>82.89794651173105</v>
      </c>
    </row>
    <row r="17" spans="1:19" x14ac:dyDescent="0.2">
      <c r="A17" s="1" t="s">
        <v>18</v>
      </c>
      <c r="B17" s="19">
        <v>226892</v>
      </c>
      <c r="C17" s="20">
        <v>189368</v>
      </c>
      <c r="D17" s="21">
        <v>83.46</v>
      </c>
      <c r="E17" s="19">
        <v>96609</v>
      </c>
      <c r="F17" s="20">
        <v>84648</v>
      </c>
      <c r="G17" s="21">
        <v>87.62</v>
      </c>
      <c r="H17" s="19">
        <v>143416</v>
      </c>
      <c r="I17" s="20">
        <v>91721</v>
      </c>
      <c r="J17" s="21">
        <v>63.95</v>
      </c>
      <c r="K17" s="19">
        <v>27823</v>
      </c>
      <c r="L17" s="20">
        <v>20080</v>
      </c>
      <c r="M17" s="22">
        <v>72.17</v>
      </c>
      <c r="N17" s="19">
        <v>498237</v>
      </c>
      <c r="O17" s="20">
        <v>460539</v>
      </c>
      <c r="P17" s="21">
        <v>92.43</v>
      </c>
      <c r="Q17" s="20">
        <f t="shared" si="0"/>
        <v>992977</v>
      </c>
      <c r="R17" s="20">
        <f t="shared" si="0"/>
        <v>846356</v>
      </c>
      <c r="S17" s="23">
        <f t="shared" si="1"/>
        <v>85.234199785090695</v>
      </c>
    </row>
    <row r="18" spans="1:19" x14ac:dyDescent="0.2">
      <c r="A18" s="1" t="s">
        <v>19</v>
      </c>
      <c r="B18" s="19">
        <v>92943</v>
      </c>
      <c r="C18" s="20">
        <v>83427</v>
      </c>
      <c r="D18" s="21">
        <v>89.76</v>
      </c>
      <c r="E18" s="19">
        <v>37702</v>
      </c>
      <c r="F18" s="20">
        <v>54165</v>
      </c>
      <c r="G18" s="21">
        <v>143.66999999999999</v>
      </c>
      <c r="H18" s="19">
        <v>64382</v>
      </c>
      <c r="I18" s="20">
        <v>39106</v>
      </c>
      <c r="J18" s="21">
        <v>60.74</v>
      </c>
      <c r="K18" s="19">
        <v>14831</v>
      </c>
      <c r="L18" s="20">
        <v>11669</v>
      </c>
      <c r="M18" s="22">
        <v>78.680000000000007</v>
      </c>
      <c r="N18" s="19">
        <v>410140</v>
      </c>
      <c r="O18" s="20">
        <v>352349</v>
      </c>
      <c r="P18" s="21">
        <v>85.91</v>
      </c>
      <c r="Q18" s="20">
        <f t="shared" si="0"/>
        <v>619998</v>
      </c>
      <c r="R18" s="20">
        <f t="shared" si="0"/>
        <v>540716</v>
      </c>
      <c r="S18" s="23">
        <f t="shared" si="1"/>
        <v>87.212539395288374</v>
      </c>
    </row>
    <row r="19" spans="1:19" x14ac:dyDescent="0.2">
      <c r="A19" s="1" t="s">
        <v>20</v>
      </c>
      <c r="B19" s="19">
        <v>217790</v>
      </c>
      <c r="C19" s="20">
        <v>207530</v>
      </c>
      <c r="D19" s="21">
        <v>95.29</v>
      </c>
      <c r="E19" s="19">
        <v>88109</v>
      </c>
      <c r="F19" s="20">
        <v>110648</v>
      </c>
      <c r="G19" s="21">
        <v>125.58</v>
      </c>
      <c r="H19" s="19">
        <v>152198</v>
      </c>
      <c r="I19" s="20">
        <v>97706</v>
      </c>
      <c r="J19" s="21">
        <v>64.2</v>
      </c>
      <c r="K19" s="19">
        <v>33367</v>
      </c>
      <c r="L19" s="20">
        <v>31560</v>
      </c>
      <c r="M19" s="22">
        <v>94.58</v>
      </c>
      <c r="N19" s="19">
        <v>875084</v>
      </c>
      <c r="O19" s="20">
        <v>782735</v>
      </c>
      <c r="P19" s="21">
        <v>89.45</v>
      </c>
      <c r="Q19" s="20">
        <f t="shared" si="0"/>
        <v>1366548</v>
      </c>
      <c r="R19" s="20">
        <f t="shared" si="0"/>
        <v>1230179</v>
      </c>
      <c r="S19" s="23">
        <f t="shared" si="1"/>
        <v>90.020914011070232</v>
      </c>
    </row>
    <row r="20" spans="1:19" x14ac:dyDescent="0.2">
      <c r="A20" s="1" t="s">
        <v>21</v>
      </c>
      <c r="B20" s="19">
        <v>79195</v>
      </c>
      <c r="C20" s="20">
        <v>72688</v>
      </c>
      <c r="D20" s="21">
        <v>91.78</v>
      </c>
      <c r="E20" s="19">
        <v>40888</v>
      </c>
      <c r="F20" s="20">
        <v>32944</v>
      </c>
      <c r="G20" s="21">
        <v>80.569999999999993</v>
      </c>
      <c r="H20" s="19">
        <v>62311</v>
      </c>
      <c r="I20" s="20">
        <v>29084</v>
      </c>
      <c r="J20" s="21">
        <v>46.68</v>
      </c>
      <c r="K20" s="24">
        <v>0</v>
      </c>
      <c r="L20" s="1">
        <v>3</v>
      </c>
      <c r="M20" s="22">
        <v>0</v>
      </c>
      <c r="N20" s="19">
        <v>276867</v>
      </c>
      <c r="O20" s="20">
        <v>270062</v>
      </c>
      <c r="P20" s="21">
        <v>97.54</v>
      </c>
      <c r="Q20" s="20">
        <f t="shared" si="0"/>
        <v>459261</v>
      </c>
      <c r="R20" s="20">
        <f t="shared" si="0"/>
        <v>404781</v>
      </c>
      <c r="S20" s="23">
        <f t="shared" si="1"/>
        <v>88.13746431767558</v>
      </c>
    </row>
    <row r="21" spans="1:19" x14ac:dyDescent="0.2">
      <c r="A21" s="1" t="s">
        <v>22</v>
      </c>
      <c r="B21" s="19">
        <v>226646</v>
      </c>
      <c r="C21" s="20">
        <v>208905</v>
      </c>
      <c r="D21" s="21">
        <v>92.17</v>
      </c>
      <c r="E21" s="19">
        <v>138917</v>
      </c>
      <c r="F21" s="20">
        <v>144493</v>
      </c>
      <c r="G21" s="21">
        <v>104.01</v>
      </c>
      <c r="H21" s="19">
        <v>140703</v>
      </c>
      <c r="I21" s="20">
        <v>86866</v>
      </c>
      <c r="J21" s="21">
        <v>61.74</v>
      </c>
      <c r="K21" s="19">
        <v>13225</v>
      </c>
      <c r="L21" s="20">
        <v>12502</v>
      </c>
      <c r="M21" s="22">
        <v>94.53</v>
      </c>
      <c r="N21" s="19">
        <v>1143819</v>
      </c>
      <c r="O21" s="20">
        <v>1008847</v>
      </c>
      <c r="P21" s="21">
        <v>88.2</v>
      </c>
      <c r="Q21" s="20">
        <f t="shared" si="0"/>
        <v>1663310</v>
      </c>
      <c r="R21" s="20">
        <f t="shared" si="0"/>
        <v>1461613</v>
      </c>
      <c r="S21" s="23">
        <f t="shared" si="1"/>
        <v>87.87375774810468</v>
      </c>
    </row>
    <row r="22" spans="1:19" x14ac:dyDescent="0.2">
      <c r="A22" s="1" t="s">
        <v>23</v>
      </c>
      <c r="B22" s="19">
        <v>323745</v>
      </c>
      <c r="C22" s="20">
        <v>299064</v>
      </c>
      <c r="D22" s="21">
        <v>92.38</v>
      </c>
      <c r="E22" s="19">
        <v>204999</v>
      </c>
      <c r="F22" s="20">
        <v>238764</v>
      </c>
      <c r="G22" s="21">
        <v>116.47</v>
      </c>
      <c r="H22" s="19">
        <v>195465</v>
      </c>
      <c r="I22" s="20">
        <v>114124</v>
      </c>
      <c r="J22" s="21">
        <v>58.39</v>
      </c>
      <c r="K22" s="24">
        <v>604</v>
      </c>
      <c r="L22" s="1">
        <v>607</v>
      </c>
      <c r="M22" s="22">
        <v>100.5</v>
      </c>
      <c r="N22" s="19">
        <v>2017929</v>
      </c>
      <c r="O22" s="20">
        <v>1588426</v>
      </c>
      <c r="P22" s="21">
        <v>78.72</v>
      </c>
      <c r="Q22" s="20">
        <f t="shared" si="0"/>
        <v>2742742</v>
      </c>
      <c r="R22" s="20">
        <f t="shared" si="0"/>
        <v>2240985</v>
      </c>
      <c r="S22" s="23">
        <f t="shared" si="1"/>
        <v>81.706008075130654</v>
      </c>
    </row>
    <row r="23" spans="1:19" x14ac:dyDescent="0.2">
      <c r="A23" s="1" t="s">
        <v>24</v>
      </c>
      <c r="B23" s="19">
        <v>74710</v>
      </c>
      <c r="C23" s="20">
        <v>66999</v>
      </c>
      <c r="D23" s="21">
        <v>89.68</v>
      </c>
      <c r="E23" s="19">
        <v>31379</v>
      </c>
      <c r="F23" s="20">
        <v>43817</v>
      </c>
      <c r="G23" s="21">
        <v>139.63999999999999</v>
      </c>
      <c r="H23" s="19">
        <v>56083</v>
      </c>
      <c r="I23" s="20">
        <v>29594</v>
      </c>
      <c r="J23" s="21">
        <v>52.77</v>
      </c>
      <c r="K23" s="24">
        <v>0</v>
      </c>
      <c r="L23" s="1">
        <v>2</v>
      </c>
      <c r="M23" s="22">
        <v>0</v>
      </c>
      <c r="N23" s="19">
        <v>304522</v>
      </c>
      <c r="O23" s="20">
        <v>266082</v>
      </c>
      <c r="P23" s="21">
        <v>87.38</v>
      </c>
      <c r="Q23" s="20">
        <f t="shared" si="0"/>
        <v>466694</v>
      </c>
      <c r="R23" s="20">
        <f t="shared" si="0"/>
        <v>406494</v>
      </c>
      <c r="S23" s="23">
        <f t="shared" si="1"/>
        <v>87.100755527176261</v>
      </c>
    </row>
    <row r="24" spans="1:19" x14ac:dyDescent="0.2">
      <c r="A24" s="1" t="s">
        <v>25</v>
      </c>
      <c r="B24" s="19">
        <v>40184</v>
      </c>
      <c r="C24" s="20">
        <v>37206</v>
      </c>
      <c r="D24" s="21">
        <v>92.59</v>
      </c>
      <c r="E24" s="19">
        <v>19552</v>
      </c>
      <c r="F24" s="20">
        <v>17253</v>
      </c>
      <c r="G24" s="21">
        <v>88.24</v>
      </c>
      <c r="H24" s="19">
        <v>28248</v>
      </c>
      <c r="I24" s="20">
        <v>18715</v>
      </c>
      <c r="J24" s="21">
        <v>66.25</v>
      </c>
      <c r="K24" s="19">
        <v>11130</v>
      </c>
      <c r="L24" s="20">
        <v>10417</v>
      </c>
      <c r="M24" s="22">
        <v>93.59</v>
      </c>
      <c r="N24" s="19">
        <v>98189</v>
      </c>
      <c r="O24" s="20">
        <v>88317</v>
      </c>
      <c r="P24" s="21">
        <v>89.95</v>
      </c>
      <c r="Q24" s="20">
        <f t="shared" si="0"/>
        <v>197303</v>
      </c>
      <c r="R24" s="20">
        <f t="shared" si="0"/>
        <v>171908</v>
      </c>
      <c r="S24" s="23">
        <f t="shared" si="1"/>
        <v>87.128933670547326</v>
      </c>
    </row>
    <row r="25" spans="1:19" x14ac:dyDescent="0.2">
      <c r="A25" s="1" t="s">
        <v>26</v>
      </c>
      <c r="B25" s="19">
        <v>15154</v>
      </c>
      <c r="C25" s="20">
        <v>12576</v>
      </c>
      <c r="D25" s="21">
        <v>82.99</v>
      </c>
      <c r="E25" s="19">
        <v>5478</v>
      </c>
      <c r="F25" s="20">
        <v>7935</v>
      </c>
      <c r="G25" s="21">
        <v>144.85</v>
      </c>
      <c r="H25" s="19">
        <v>11546</v>
      </c>
      <c r="I25" s="20">
        <v>5410</v>
      </c>
      <c r="J25" s="21">
        <v>46.86</v>
      </c>
      <c r="K25" s="19">
        <v>52473</v>
      </c>
      <c r="L25" s="20">
        <v>22384</v>
      </c>
      <c r="M25" s="22">
        <v>42.66</v>
      </c>
      <c r="N25" s="19">
        <v>19120</v>
      </c>
      <c r="O25" s="20">
        <v>19562</v>
      </c>
      <c r="P25" s="21">
        <v>102.31</v>
      </c>
      <c r="Q25" s="20">
        <f t="shared" si="0"/>
        <v>103771</v>
      </c>
      <c r="R25" s="20">
        <f t="shared" si="0"/>
        <v>67867</v>
      </c>
      <c r="S25" s="23">
        <f t="shared" si="1"/>
        <v>65.400738163841538</v>
      </c>
    </row>
    <row r="26" spans="1:19" x14ac:dyDescent="0.2">
      <c r="A26" s="1" t="s">
        <v>27</v>
      </c>
      <c r="B26" s="19">
        <v>202721</v>
      </c>
      <c r="C26" s="20">
        <v>171885</v>
      </c>
      <c r="D26" s="21">
        <v>84.79</v>
      </c>
      <c r="E26" s="19">
        <v>137750</v>
      </c>
      <c r="F26" s="20">
        <v>159539</v>
      </c>
      <c r="G26" s="21">
        <v>115.82</v>
      </c>
      <c r="H26" s="19">
        <v>128114</v>
      </c>
      <c r="I26" s="20">
        <v>69673</v>
      </c>
      <c r="J26" s="21">
        <v>54.38</v>
      </c>
      <c r="K26" s="19">
        <v>19639</v>
      </c>
      <c r="L26" s="20">
        <v>17980</v>
      </c>
      <c r="M26" s="22">
        <v>91.55</v>
      </c>
      <c r="N26" s="19">
        <v>1416830</v>
      </c>
      <c r="O26" s="20">
        <v>1103324</v>
      </c>
      <c r="P26" s="21">
        <v>77.87</v>
      </c>
      <c r="Q26" s="20">
        <f t="shared" si="0"/>
        <v>1905054</v>
      </c>
      <c r="R26" s="20">
        <f t="shared" si="0"/>
        <v>1522401</v>
      </c>
      <c r="S26" s="23">
        <f t="shared" si="1"/>
        <v>79.913797719119771</v>
      </c>
    </row>
    <row r="27" spans="1:19" x14ac:dyDescent="0.2">
      <c r="A27" s="1" t="s">
        <v>28</v>
      </c>
      <c r="B27" s="19">
        <v>127892</v>
      </c>
      <c r="C27" s="20">
        <v>116338</v>
      </c>
      <c r="D27" s="21">
        <v>90.97</v>
      </c>
      <c r="E27" s="19">
        <v>61194</v>
      </c>
      <c r="F27" s="20">
        <v>68466</v>
      </c>
      <c r="G27" s="21">
        <v>111.88</v>
      </c>
      <c r="H27" s="19">
        <v>77738</v>
      </c>
      <c r="I27" s="20">
        <v>49857</v>
      </c>
      <c r="J27" s="21">
        <v>64.13</v>
      </c>
      <c r="K27" s="19">
        <v>9587</v>
      </c>
      <c r="L27" s="20">
        <v>7797</v>
      </c>
      <c r="M27" s="22">
        <v>81.33</v>
      </c>
      <c r="N27" s="19">
        <v>633510</v>
      </c>
      <c r="O27" s="20">
        <v>536439</v>
      </c>
      <c r="P27" s="21">
        <v>84.68</v>
      </c>
      <c r="Q27" s="20">
        <f t="shared" si="0"/>
        <v>909921</v>
      </c>
      <c r="R27" s="20">
        <f t="shared" si="0"/>
        <v>778897</v>
      </c>
      <c r="S27" s="23">
        <f t="shared" si="1"/>
        <v>85.600508175984515</v>
      </c>
    </row>
    <row r="28" spans="1:19" x14ac:dyDescent="0.2">
      <c r="A28" s="1" t="s">
        <v>29</v>
      </c>
      <c r="B28" s="19">
        <v>54947</v>
      </c>
      <c r="C28" s="20">
        <v>50015</v>
      </c>
      <c r="D28" s="21">
        <v>91.02</v>
      </c>
      <c r="E28" s="19">
        <v>29329</v>
      </c>
      <c r="F28" s="20">
        <v>27183</v>
      </c>
      <c r="G28" s="21">
        <v>92.68</v>
      </c>
      <c r="H28" s="19">
        <v>40579</v>
      </c>
      <c r="I28" s="20">
        <v>21986</v>
      </c>
      <c r="J28" s="21">
        <v>54.18</v>
      </c>
      <c r="K28" s="24">
        <v>434</v>
      </c>
      <c r="L28" s="1">
        <v>364</v>
      </c>
      <c r="M28" s="22">
        <v>83.87</v>
      </c>
      <c r="N28" s="19">
        <v>170490</v>
      </c>
      <c r="O28" s="20">
        <v>149849</v>
      </c>
      <c r="P28" s="21">
        <v>87.89</v>
      </c>
      <c r="Q28" s="20">
        <f t="shared" si="0"/>
        <v>295779</v>
      </c>
      <c r="R28" s="20">
        <f t="shared" si="0"/>
        <v>249397</v>
      </c>
      <c r="S28" s="23">
        <f t="shared" si="1"/>
        <v>84.318697405833404</v>
      </c>
    </row>
    <row r="29" spans="1:19" x14ac:dyDescent="0.2">
      <c r="A29" s="1" t="s">
        <v>30</v>
      </c>
      <c r="B29" s="19">
        <v>902693</v>
      </c>
      <c r="C29" s="20">
        <v>790111</v>
      </c>
      <c r="D29" s="21">
        <v>87.53</v>
      </c>
      <c r="E29" s="19">
        <v>704683</v>
      </c>
      <c r="F29" s="20">
        <v>593433</v>
      </c>
      <c r="G29" s="21">
        <v>84.21</v>
      </c>
      <c r="H29" s="19">
        <v>562144</v>
      </c>
      <c r="I29" s="20">
        <v>336961</v>
      </c>
      <c r="J29" s="21">
        <v>59.94</v>
      </c>
      <c r="K29" s="19">
        <v>6867</v>
      </c>
      <c r="L29" s="20">
        <v>5457</v>
      </c>
      <c r="M29" s="22">
        <v>79.47</v>
      </c>
      <c r="N29" s="19">
        <v>4535697</v>
      </c>
      <c r="O29" s="20">
        <v>3641756</v>
      </c>
      <c r="P29" s="21">
        <v>80.290000000000006</v>
      </c>
      <c r="Q29" s="20">
        <f t="shared" si="0"/>
        <v>6712084</v>
      </c>
      <c r="R29" s="20">
        <f t="shared" si="0"/>
        <v>5367718</v>
      </c>
      <c r="S29" s="23">
        <f t="shared" si="1"/>
        <v>79.970959839000827</v>
      </c>
    </row>
    <row r="30" spans="1:19" x14ac:dyDescent="0.2">
      <c r="A30" s="1" t="s">
        <v>31</v>
      </c>
      <c r="B30" s="19">
        <v>38572</v>
      </c>
      <c r="C30" s="20">
        <v>34611</v>
      </c>
      <c r="D30" s="21">
        <v>89.73</v>
      </c>
      <c r="E30" s="19">
        <v>16798</v>
      </c>
      <c r="F30" s="20">
        <v>21083</v>
      </c>
      <c r="G30" s="21">
        <v>125.51</v>
      </c>
      <c r="H30" s="19">
        <v>24222</v>
      </c>
      <c r="I30" s="20">
        <v>14215</v>
      </c>
      <c r="J30" s="21">
        <v>58.69</v>
      </c>
      <c r="K30" s="19">
        <v>11854</v>
      </c>
      <c r="L30" s="20">
        <v>7629</v>
      </c>
      <c r="M30" s="22">
        <v>64.36</v>
      </c>
      <c r="N30" s="19">
        <v>103799</v>
      </c>
      <c r="O30" s="20">
        <v>95777</v>
      </c>
      <c r="P30" s="21">
        <v>92.27</v>
      </c>
      <c r="Q30" s="20">
        <f t="shared" si="0"/>
        <v>195245</v>
      </c>
      <c r="R30" s="20">
        <f t="shared" si="0"/>
        <v>173315</v>
      </c>
      <c r="S30" s="23">
        <f t="shared" si="1"/>
        <v>88.767958206356113</v>
      </c>
    </row>
    <row r="31" spans="1:19" x14ac:dyDescent="0.2">
      <c r="A31" s="10" t="s">
        <v>44</v>
      </c>
      <c r="B31" s="11">
        <f>SUM(B4:B30)</f>
        <v>4402637</v>
      </c>
      <c r="C31" s="12">
        <f>SUM(C4:C30)</f>
        <v>3978892</v>
      </c>
      <c r="D31" s="13">
        <f>C31/B31*100</f>
        <v>90.375200135736833</v>
      </c>
      <c r="E31" s="11">
        <f>SUM(E4:E30)</f>
        <v>2485843</v>
      </c>
      <c r="F31" s="12">
        <f>SUM(F4:F30)</f>
        <v>2596149</v>
      </c>
      <c r="G31" s="14">
        <f>F31/E31*100</f>
        <v>104.43736792709757</v>
      </c>
      <c r="H31" s="11">
        <f>SUM(H4:H30)</f>
        <v>3013689</v>
      </c>
      <c r="I31" s="12">
        <f>SUM(I4:I30)</f>
        <v>1714278</v>
      </c>
      <c r="J31" s="14">
        <f>I31/H31*100</f>
        <v>56.88304267626819</v>
      </c>
      <c r="K31" s="11">
        <f>SUM(K4:K30)</f>
        <v>587915</v>
      </c>
      <c r="L31" s="12">
        <f>SUM(L4:L30)</f>
        <v>445511</v>
      </c>
      <c r="M31" s="15">
        <f>L31/K31*100</f>
        <v>75.778131192434287</v>
      </c>
      <c r="N31" s="11">
        <f>SUM(N4:N30)</f>
        <v>19428086</v>
      </c>
      <c r="O31" s="12">
        <f>SUM(O4:O30)</f>
        <v>16399723</v>
      </c>
      <c r="P31" s="14">
        <f>O31/N31*100</f>
        <v>84.412448040429709</v>
      </c>
      <c r="Q31" s="12">
        <f t="shared" si="0"/>
        <v>29918170</v>
      </c>
      <c r="R31" s="12">
        <f t="shared" si="0"/>
        <v>25134553</v>
      </c>
      <c r="S31" s="25">
        <f t="shared" si="1"/>
        <v>84.010997330384853</v>
      </c>
    </row>
    <row r="32" spans="1:19" x14ac:dyDescent="0.2">
      <c r="A32" s="6" t="s">
        <v>45</v>
      </c>
    </row>
  </sheetData>
  <mergeCells count="8">
    <mergeCell ref="Q2:S2"/>
    <mergeCell ref="A1:S1"/>
    <mergeCell ref="H2:J2"/>
    <mergeCell ref="B2:D2"/>
    <mergeCell ref="E2:G2"/>
    <mergeCell ref="K2:M2"/>
    <mergeCell ref="N2:P2"/>
    <mergeCell ref="A2:A3"/>
  </mergeCells>
  <pageMargins left="0.511811024" right="0.511811024" top="0.78740157499999996" bottom="0.78740157499999996" header="0.31496062000000002" footer="0.31496062000000002"/>
  <ignoredErrors>
    <ignoredError sqref="D31 G31 M31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32"/>
  <sheetViews>
    <sheetView workbookViewId="0">
      <selection activeCell="Q31" sqref="Q31"/>
    </sheetView>
  </sheetViews>
  <sheetFormatPr baseColWidth="10" defaultColWidth="9.1640625" defaultRowHeight="16" x14ac:dyDescent="0.2"/>
  <cols>
    <col min="1" max="1" width="9.1640625" style="1"/>
    <col min="2" max="2" width="11" style="1" customWidth="1"/>
    <col min="3" max="3" width="17" style="1" customWidth="1"/>
    <col min="4" max="4" width="9.33203125" style="1" bestFit="1" customWidth="1"/>
    <col min="5" max="5" width="12.5" style="1" customWidth="1"/>
    <col min="6" max="6" width="14.83203125" style="1" bestFit="1" customWidth="1"/>
    <col min="7" max="7" width="7.1640625" style="1" bestFit="1" customWidth="1"/>
    <col min="8" max="8" width="10.1640625" style="1" bestFit="1" customWidth="1"/>
    <col min="9" max="9" width="14.83203125" style="1" bestFit="1" customWidth="1"/>
    <col min="10" max="11" width="9.33203125" style="1" bestFit="1" customWidth="1"/>
    <col min="12" max="12" width="14.83203125" style="1" bestFit="1" customWidth="1"/>
    <col min="13" max="14" width="11.33203125" style="1" bestFit="1" customWidth="1"/>
    <col min="15" max="15" width="12.1640625" style="1" customWidth="1"/>
    <col min="16" max="16" width="9.33203125" style="1" bestFit="1" customWidth="1"/>
    <col min="17" max="17" width="11.5" style="1" customWidth="1"/>
    <col min="18" max="18" width="13" style="1" customWidth="1"/>
    <col min="19" max="19" width="9.33203125" style="1" bestFit="1" customWidth="1"/>
    <col min="20" max="16384" width="9.1640625" style="1"/>
  </cols>
  <sheetData>
    <row r="1" spans="1:19" ht="40.5" customHeight="1" x14ac:dyDescent="0.2">
      <c r="A1" s="102" t="s">
        <v>58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27" customHeight="1" x14ac:dyDescent="0.2">
      <c r="A2" s="107" t="s">
        <v>1</v>
      </c>
      <c r="B2" s="109" t="s">
        <v>51</v>
      </c>
      <c r="C2" s="108"/>
      <c r="D2" s="108"/>
      <c r="E2" s="109" t="s">
        <v>52</v>
      </c>
      <c r="F2" s="108"/>
      <c r="G2" s="108"/>
      <c r="H2" s="109" t="s">
        <v>53</v>
      </c>
      <c r="I2" s="108"/>
      <c r="J2" s="108"/>
      <c r="K2" s="109" t="s">
        <v>54</v>
      </c>
      <c r="L2" s="108"/>
      <c r="M2" s="108"/>
      <c r="N2" s="109" t="s">
        <v>55</v>
      </c>
      <c r="O2" s="108"/>
      <c r="P2" s="108"/>
      <c r="Q2" s="108" t="s">
        <v>56</v>
      </c>
      <c r="R2" s="108"/>
      <c r="S2" s="108"/>
    </row>
    <row r="3" spans="1:19" ht="33" customHeight="1" x14ac:dyDescent="0.2">
      <c r="A3" s="108"/>
      <c r="B3" s="27" t="s">
        <v>39</v>
      </c>
      <c r="C3" s="17" t="s">
        <v>57</v>
      </c>
      <c r="D3" s="17" t="s">
        <v>4</v>
      </c>
      <c r="E3" s="16" t="s">
        <v>39</v>
      </c>
      <c r="F3" s="18" t="s">
        <v>57</v>
      </c>
      <c r="G3" s="18" t="s">
        <v>4</v>
      </c>
      <c r="H3" s="16" t="s">
        <v>39</v>
      </c>
      <c r="I3" s="18" t="s">
        <v>57</v>
      </c>
      <c r="J3" s="17" t="s">
        <v>4</v>
      </c>
      <c r="K3" s="16" t="s">
        <v>39</v>
      </c>
      <c r="L3" s="18" t="s">
        <v>57</v>
      </c>
      <c r="M3" s="17" t="s">
        <v>4</v>
      </c>
      <c r="N3" s="16" t="s">
        <v>39</v>
      </c>
      <c r="O3" s="18" t="s">
        <v>57</v>
      </c>
      <c r="P3" s="18" t="s">
        <v>4</v>
      </c>
      <c r="Q3" s="16" t="s">
        <v>39</v>
      </c>
      <c r="R3" s="18" t="s">
        <v>57</v>
      </c>
      <c r="S3" s="18" t="s">
        <v>4</v>
      </c>
    </row>
    <row r="4" spans="1:19" x14ac:dyDescent="0.2">
      <c r="A4" s="1" t="s">
        <v>5</v>
      </c>
      <c r="B4" s="20">
        <v>25292</v>
      </c>
      <c r="C4" s="20">
        <v>20813</v>
      </c>
      <c r="D4" s="1">
        <v>82.29</v>
      </c>
      <c r="E4" s="20">
        <v>6914</v>
      </c>
      <c r="F4" s="20">
        <v>11028</v>
      </c>
      <c r="G4" s="1">
        <v>159.5</v>
      </c>
      <c r="H4" s="20">
        <v>12645</v>
      </c>
      <c r="I4" s="20">
        <v>9864</v>
      </c>
      <c r="J4" s="1">
        <v>78.010000000000005</v>
      </c>
      <c r="K4" s="20">
        <v>18071</v>
      </c>
      <c r="L4" s="20">
        <v>16661</v>
      </c>
      <c r="M4" s="1">
        <v>92.2</v>
      </c>
      <c r="N4" s="20">
        <v>46926</v>
      </c>
      <c r="O4" s="20">
        <v>44771</v>
      </c>
      <c r="P4" s="1">
        <v>95.41</v>
      </c>
      <c r="Q4" s="20">
        <v>109848</v>
      </c>
      <c r="R4" s="20">
        <v>101085</v>
      </c>
      <c r="S4" s="1">
        <v>92.02</v>
      </c>
    </row>
    <row r="5" spans="1:19" x14ac:dyDescent="0.2">
      <c r="A5" s="1" t="s">
        <v>6</v>
      </c>
      <c r="B5" s="20">
        <v>83220</v>
      </c>
      <c r="C5" s="20">
        <v>78522</v>
      </c>
      <c r="D5" s="1">
        <v>94.35</v>
      </c>
      <c r="E5" s="20">
        <v>41029</v>
      </c>
      <c r="F5" s="20">
        <v>42831</v>
      </c>
      <c r="G5" s="1">
        <v>104.39</v>
      </c>
      <c r="H5" s="20">
        <v>41611</v>
      </c>
      <c r="I5" s="20">
        <v>32265</v>
      </c>
      <c r="J5" s="1">
        <v>77.540000000000006</v>
      </c>
      <c r="K5" s="20">
        <v>10321</v>
      </c>
      <c r="L5" s="20">
        <v>10036</v>
      </c>
      <c r="M5" s="1">
        <v>97.24</v>
      </c>
      <c r="N5" s="20">
        <v>276763</v>
      </c>
      <c r="O5" s="20">
        <v>233927</v>
      </c>
      <c r="P5" s="1">
        <v>84.52</v>
      </c>
      <c r="Q5" s="20">
        <v>452944</v>
      </c>
      <c r="R5" s="20">
        <v>394586</v>
      </c>
      <c r="S5" s="1">
        <v>87.12</v>
      </c>
    </row>
    <row r="6" spans="1:19" x14ac:dyDescent="0.2">
      <c r="A6" s="1" t="s">
        <v>7</v>
      </c>
      <c r="B6" s="20">
        <v>113458</v>
      </c>
      <c r="C6" s="20">
        <v>111200</v>
      </c>
      <c r="D6" s="1">
        <v>98.01</v>
      </c>
      <c r="E6" s="20">
        <v>44113</v>
      </c>
      <c r="F6" s="20">
        <v>52952</v>
      </c>
      <c r="G6" s="1">
        <v>120.04</v>
      </c>
      <c r="H6" s="20">
        <v>56729</v>
      </c>
      <c r="I6" s="20">
        <v>39892</v>
      </c>
      <c r="J6" s="1">
        <v>70.319999999999993</v>
      </c>
      <c r="K6" s="20">
        <v>151348</v>
      </c>
      <c r="L6" s="20">
        <v>125593</v>
      </c>
      <c r="M6" s="1">
        <v>82.98</v>
      </c>
      <c r="N6" s="20">
        <v>210225</v>
      </c>
      <c r="O6" s="20">
        <v>191037</v>
      </c>
      <c r="P6" s="1">
        <v>90.87</v>
      </c>
      <c r="Q6" s="20">
        <v>575873</v>
      </c>
      <c r="R6" s="20">
        <v>500086</v>
      </c>
      <c r="S6" s="1">
        <v>86.84</v>
      </c>
    </row>
    <row r="7" spans="1:19" x14ac:dyDescent="0.2">
      <c r="A7" s="1" t="s">
        <v>8</v>
      </c>
      <c r="B7" s="20">
        <v>21448</v>
      </c>
      <c r="C7" s="20">
        <v>20507</v>
      </c>
      <c r="D7" s="1">
        <v>95.61</v>
      </c>
      <c r="E7" s="20">
        <v>8146</v>
      </c>
      <c r="F7" s="20">
        <v>9338</v>
      </c>
      <c r="G7" s="1">
        <v>114.63</v>
      </c>
      <c r="H7" s="20">
        <v>10725</v>
      </c>
      <c r="I7" s="20">
        <v>9888</v>
      </c>
      <c r="J7" s="1">
        <v>92.2</v>
      </c>
      <c r="K7" s="20">
        <v>7809</v>
      </c>
      <c r="L7" s="20">
        <v>7747</v>
      </c>
      <c r="M7" s="1">
        <v>99.21</v>
      </c>
      <c r="N7" s="20">
        <v>34276</v>
      </c>
      <c r="O7" s="20">
        <v>32848</v>
      </c>
      <c r="P7" s="1">
        <v>95.83</v>
      </c>
      <c r="Q7" s="20">
        <v>82404</v>
      </c>
      <c r="R7" s="20">
        <v>77807</v>
      </c>
      <c r="S7" s="1">
        <v>94.42</v>
      </c>
    </row>
    <row r="8" spans="1:19" x14ac:dyDescent="0.2">
      <c r="A8" s="1" t="s">
        <v>9</v>
      </c>
      <c r="B8" s="20">
        <v>326591</v>
      </c>
      <c r="C8" s="20">
        <v>318605</v>
      </c>
      <c r="D8" s="1">
        <v>97.55</v>
      </c>
      <c r="E8" s="20">
        <v>190283</v>
      </c>
      <c r="F8" s="20">
        <v>204655</v>
      </c>
      <c r="G8" s="1">
        <v>107.55</v>
      </c>
      <c r="H8" s="20">
        <v>163288</v>
      </c>
      <c r="I8" s="20">
        <v>116753</v>
      </c>
      <c r="J8" s="1">
        <v>71.5</v>
      </c>
      <c r="K8" s="20">
        <v>26709</v>
      </c>
      <c r="L8" s="20">
        <v>19786</v>
      </c>
      <c r="M8" s="1">
        <v>74.08</v>
      </c>
      <c r="N8" s="20">
        <v>1451206</v>
      </c>
      <c r="O8" s="20">
        <v>1109891</v>
      </c>
      <c r="P8" s="1">
        <v>76.48</v>
      </c>
      <c r="Q8" s="20">
        <v>2158077</v>
      </c>
      <c r="R8" s="20">
        <v>1758342</v>
      </c>
      <c r="S8" s="1">
        <v>81.48</v>
      </c>
    </row>
    <row r="9" spans="1:19" x14ac:dyDescent="0.2">
      <c r="A9" s="1" t="s">
        <v>10</v>
      </c>
      <c r="B9" s="20">
        <v>197117</v>
      </c>
      <c r="C9" s="20">
        <v>180672</v>
      </c>
      <c r="D9" s="1">
        <v>91.66</v>
      </c>
      <c r="E9" s="20">
        <v>85480</v>
      </c>
      <c r="F9" s="20">
        <v>101648</v>
      </c>
      <c r="G9" s="1">
        <v>118.91</v>
      </c>
      <c r="H9" s="20">
        <v>98564</v>
      </c>
      <c r="I9" s="20">
        <v>75639</v>
      </c>
      <c r="J9" s="1">
        <v>76.739999999999995</v>
      </c>
      <c r="K9" s="20">
        <v>19929</v>
      </c>
      <c r="L9" s="20">
        <v>17558</v>
      </c>
      <c r="M9" s="1">
        <v>88.1</v>
      </c>
      <c r="N9" s="20">
        <v>909475</v>
      </c>
      <c r="O9" s="20">
        <v>749120</v>
      </c>
      <c r="P9" s="1">
        <v>82.37</v>
      </c>
      <c r="Q9" s="20">
        <v>1310565</v>
      </c>
      <c r="R9" s="20">
        <v>1119859</v>
      </c>
      <c r="S9" s="1">
        <v>85.45</v>
      </c>
    </row>
    <row r="10" spans="1:19" x14ac:dyDescent="0.2">
      <c r="A10" s="1" t="s">
        <v>11</v>
      </c>
      <c r="B10" s="20">
        <v>65895</v>
      </c>
      <c r="C10" s="20">
        <v>60973</v>
      </c>
      <c r="D10" s="1">
        <v>92.53</v>
      </c>
      <c r="E10" s="20">
        <v>26069</v>
      </c>
      <c r="F10" s="20">
        <v>53326</v>
      </c>
      <c r="G10" s="1">
        <v>204.56</v>
      </c>
      <c r="H10" s="20">
        <v>32948</v>
      </c>
      <c r="I10" s="20">
        <v>25537</v>
      </c>
      <c r="J10" s="1">
        <v>77.510000000000005</v>
      </c>
      <c r="K10" s="1">
        <v>0</v>
      </c>
      <c r="L10" s="1">
        <v>65</v>
      </c>
      <c r="M10" s="1">
        <v>0</v>
      </c>
      <c r="N10" s="20">
        <v>197613</v>
      </c>
      <c r="O10" s="20">
        <v>171957</v>
      </c>
      <c r="P10" s="1">
        <v>87.02</v>
      </c>
      <c r="Q10" s="20">
        <v>322525</v>
      </c>
      <c r="R10" s="20">
        <v>310611</v>
      </c>
      <c r="S10" s="1">
        <v>96.31</v>
      </c>
    </row>
    <row r="11" spans="1:19" x14ac:dyDescent="0.2">
      <c r="A11" s="1" t="s">
        <v>12</v>
      </c>
      <c r="B11" s="20">
        <v>77208</v>
      </c>
      <c r="C11" s="20">
        <v>77403</v>
      </c>
      <c r="D11" s="1">
        <v>100.25</v>
      </c>
      <c r="E11" s="20">
        <v>43003</v>
      </c>
      <c r="F11" s="20">
        <v>49640</v>
      </c>
      <c r="G11" s="1">
        <v>115.43</v>
      </c>
      <c r="H11" s="20">
        <v>38606</v>
      </c>
      <c r="I11" s="20">
        <v>29582</v>
      </c>
      <c r="J11" s="1">
        <v>76.63</v>
      </c>
      <c r="K11" s="20">
        <v>3051</v>
      </c>
      <c r="L11" s="20">
        <v>2583</v>
      </c>
      <c r="M11" s="1">
        <v>84.66</v>
      </c>
      <c r="N11" s="20">
        <v>364745</v>
      </c>
      <c r="O11" s="20">
        <v>302326</v>
      </c>
      <c r="P11" s="1">
        <v>82.89</v>
      </c>
      <c r="Q11" s="20">
        <v>526613</v>
      </c>
      <c r="R11" s="20">
        <v>460273</v>
      </c>
      <c r="S11" s="1">
        <v>87.4</v>
      </c>
    </row>
    <row r="12" spans="1:19" x14ac:dyDescent="0.2">
      <c r="A12" s="1" t="s">
        <v>13</v>
      </c>
      <c r="B12" s="20">
        <v>131239</v>
      </c>
      <c r="C12" s="20">
        <v>133824</v>
      </c>
      <c r="D12" s="1">
        <v>101.97</v>
      </c>
      <c r="E12" s="20">
        <v>77032</v>
      </c>
      <c r="F12" s="20">
        <v>99381</v>
      </c>
      <c r="G12" s="1">
        <v>129.01</v>
      </c>
      <c r="H12" s="20">
        <v>65619</v>
      </c>
      <c r="I12" s="20">
        <v>59548</v>
      </c>
      <c r="J12" s="1">
        <v>90.75</v>
      </c>
      <c r="K12" s="1">
        <v>347</v>
      </c>
      <c r="L12" s="1">
        <v>600</v>
      </c>
      <c r="M12" s="1">
        <v>172.91</v>
      </c>
      <c r="N12" s="20">
        <v>561625</v>
      </c>
      <c r="O12" s="20">
        <v>500143</v>
      </c>
      <c r="P12" s="1">
        <v>89.05</v>
      </c>
      <c r="Q12" s="20">
        <v>835862</v>
      </c>
      <c r="R12" s="20">
        <v>789605</v>
      </c>
      <c r="S12" s="1">
        <v>94.47</v>
      </c>
    </row>
    <row r="13" spans="1:19" x14ac:dyDescent="0.2">
      <c r="A13" s="1" t="s">
        <v>14</v>
      </c>
      <c r="B13" s="20">
        <v>185409</v>
      </c>
      <c r="C13" s="20">
        <v>182483</v>
      </c>
      <c r="D13" s="1">
        <v>98.42</v>
      </c>
      <c r="E13" s="20">
        <v>82771</v>
      </c>
      <c r="F13" s="20">
        <v>82877</v>
      </c>
      <c r="G13" s="1">
        <v>100.13</v>
      </c>
      <c r="H13" s="20">
        <v>92706</v>
      </c>
      <c r="I13" s="20">
        <v>84798</v>
      </c>
      <c r="J13" s="1">
        <v>91.47</v>
      </c>
      <c r="K13" s="20">
        <v>33148</v>
      </c>
      <c r="L13" s="20">
        <v>28718</v>
      </c>
      <c r="M13" s="1">
        <v>86.64</v>
      </c>
      <c r="N13" s="20">
        <v>568681</v>
      </c>
      <c r="O13" s="20">
        <v>508975</v>
      </c>
      <c r="P13" s="1">
        <v>89.5</v>
      </c>
      <c r="Q13" s="20">
        <v>962715</v>
      </c>
      <c r="R13" s="20">
        <v>879628</v>
      </c>
      <c r="S13" s="1">
        <v>91.37</v>
      </c>
    </row>
    <row r="14" spans="1:19" x14ac:dyDescent="0.2">
      <c r="A14" s="1" t="s">
        <v>15</v>
      </c>
      <c r="B14" s="20">
        <v>378694</v>
      </c>
      <c r="C14" s="20">
        <v>379064</v>
      </c>
      <c r="D14" s="1">
        <v>100.1</v>
      </c>
      <c r="E14" s="20">
        <v>200343</v>
      </c>
      <c r="F14" s="20">
        <v>261396</v>
      </c>
      <c r="G14" s="1">
        <v>130.47</v>
      </c>
      <c r="H14" s="20">
        <v>189333</v>
      </c>
      <c r="I14" s="20">
        <v>158159</v>
      </c>
      <c r="J14" s="1">
        <v>83.53</v>
      </c>
      <c r="K14" s="20">
        <v>10353</v>
      </c>
      <c r="L14" s="20">
        <v>9584</v>
      </c>
      <c r="M14" s="1">
        <v>92.57</v>
      </c>
      <c r="N14" s="20">
        <v>2310565</v>
      </c>
      <c r="O14" s="20">
        <v>1957670</v>
      </c>
      <c r="P14" s="1">
        <v>84.73</v>
      </c>
      <c r="Q14" s="20">
        <v>3089288</v>
      </c>
      <c r="R14" s="20">
        <v>2761677</v>
      </c>
      <c r="S14" s="1">
        <v>89.4</v>
      </c>
    </row>
    <row r="15" spans="1:19" x14ac:dyDescent="0.2">
      <c r="A15" s="1" t="s">
        <v>16</v>
      </c>
      <c r="B15" s="20">
        <v>60412</v>
      </c>
      <c r="C15" s="20">
        <v>56362</v>
      </c>
      <c r="D15" s="1">
        <v>93.3</v>
      </c>
      <c r="E15" s="20">
        <v>28252</v>
      </c>
      <c r="F15" s="20">
        <v>36165</v>
      </c>
      <c r="G15" s="1">
        <v>128.01</v>
      </c>
      <c r="H15" s="20">
        <v>30206</v>
      </c>
      <c r="I15" s="20">
        <v>24183</v>
      </c>
      <c r="J15" s="1">
        <v>80.06</v>
      </c>
      <c r="K15" s="20">
        <v>68883</v>
      </c>
      <c r="L15" s="20">
        <v>56112</v>
      </c>
      <c r="M15" s="1">
        <v>81.459999999999994</v>
      </c>
      <c r="N15" s="20">
        <v>239270</v>
      </c>
      <c r="O15" s="20">
        <v>206196</v>
      </c>
      <c r="P15" s="1">
        <v>86.18</v>
      </c>
      <c r="Q15" s="20">
        <v>427023</v>
      </c>
      <c r="R15" s="20">
        <v>372501</v>
      </c>
      <c r="S15" s="1">
        <v>87.23</v>
      </c>
    </row>
    <row r="16" spans="1:19" x14ac:dyDescent="0.2">
      <c r="A16" s="1" t="s">
        <v>17</v>
      </c>
      <c r="B16" s="20">
        <v>72739</v>
      </c>
      <c r="C16" s="20">
        <v>67219</v>
      </c>
      <c r="D16" s="1">
        <v>92.41</v>
      </c>
      <c r="E16" s="20">
        <v>39021</v>
      </c>
      <c r="F16" s="20">
        <v>44193</v>
      </c>
      <c r="G16" s="1">
        <v>113.25</v>
      </c>
      <c r="H16" s="20">
        <v>36365</v>
      </c>
      <c r="I16" s="20">
        <v>27772</v>
      </c>
      <c r="J16" s="1">
        <v>76.37</v>
      </c>
      <c r="K16" s="20">
        <v>37374</v>
      </c>
      <c r="L16" s="20">
        <v>32905</v>
      </c>
      <c r="M16" s="1">
        <v>88.04</v>
      </c>
      <c r="N16" s="20">
        <v>239626</v>
      </c>
      <c r="O16" s="20">
        <v>202175</v>
      </c>
      <c r="P16" s="1">
        <v>84.37</v>
      </c>
      <c r="Q16" s="20">
        <v>425125</v>
      </c>
      <c r="R16" s="20">
        <v>368614</v>
      </c>
      <c r="S16" s="1">
        <v>86.71</v>
      </c>
    </row>
    <row r="17" spans="1:19" x14ac:dyDescent="0.2">
      <c r="A17" s="1" t="s">
        <v>18</v>
      </c>
      <c r="B17" s="20">
        <v>213975</v>
      </c>
      <c r="C17" s="20">
        <v>188285</v>
      </c>
      <c r="D17" s="1">
        <v>87.99</v>
      </c>
      <c r="E17" s="20">
        <v>96609</v>
      </c>
      <c r="F17" s="20">
        <v>80640</v>
      </c>
      <c r="G17" s="1">
        <v>83.47</v>
      </c>
      <c r="H17" s="20">
        <v>106987</v>
      </c>
      <c r="I17" s="20">
        <v>82689</v>
      </c>
      <c r="J17" s="1">
        <v>77.290000000000006</v>
      </c>
      <c r="K17" s="20">
        <v>28463</v>
      </c>
      <c r="L17" s="20">
        <v>20489</v>
      </c>
      <c r="M17" s="1">
        <v>71.98</v>
      </c>
      <c r="N17" s="20">
        <v>535135</v>
      </c>
      <c r="O17" s="20">
        <v>463217</v>
      </c>
      <c r="P17" s="1">
        <v>86.56</v>
      </c>
      <c r="Q17" s="20">
        <v>981169</v>
      </c>
      <c r="R17" s="20">
        <v>830864</v>
      </c>
      <c r="S17" s="1">
        <v>84.68</v>
      </c>
    </row>
    <row r="18" spans="1:19" x14ac:dyDescent="0.2">
      <c r="A18" s="1" t="s">
        <v>19</v>
      </c>
      <c r="B18" s="20">
        <v>90073</v>
      </c>
      <c r="C18" s="20">
        <v>83024</v>
      </c>
      <c r="D18" s="1">
        <v>92.17</v>
      </c>
      <c r="E18" s="20">
        <v>37702</v>
      </c>
      <c r="F18" s="20">
        <v>51783</v>
      </c>
      <c r="G18" s="1">
        <v>137.35</v>
      </c>
      <c r="H18" s="20">
        <v>45041</v>
      </c>
      <c r="I18" s="20">
        <v>34460</v>
      </c>
      <c r="J18" s="1">
        <v>76.510000000000005</v>
      </c>
      <c r="K18" s="20">
        <v>12394</v>
      </c>
      <c r="L18" s="20">
        <v>11513</v>
      </c>
      <c r="M18" s="1">
        <v>92.89</v>
      </c>
      <c r="N18" s="20">
        <v>451385</v>
      </c>
      <c r="O18" s="20">
        <v>365625</v>
      </c>
      <c r="P18" s="1">
        <v>81</v>
      </c>
      <c r="Q18" s="20">
        <v>636595</v>
      </c>
      <c r="R18" s="20">
        <v>542363</v>
      </c>
      <c r="S18" s="1">
        <v>85.2</v>
      </c>
    </row>
    <row r="19" spans="1:19" x14ac:dyDescent="0.2">
      <c r="A19" s="1" t="s">
        <v>20</v>
      </c>
      <c r="B19" s="20">
        <v>212760</v>
      </c>
      <c r="C19" s="20">
        <v>206237</v>
      </c>
      <c r="D19" s="1">
        <v>96.93</v>
      </c>
      <c r="E19" s="20">
        <v>88109</v>
      </c>
      <c r="F19" s="20">
        <v>109184</v>
      </c>
      <c r="G19" s="1">
        <v>123.92</v>
      </c>
      <c r="H19" s="20">
        <v>106371</v>
      </c>
      <c r="I19" s="20">
        <v>90976</v>
      </c>
      <c r="J19" s="1">
        <v>85.53</v>
      </c>
      <c r="K19" s="20">
        <v>33470</v>
      </c>
      <c r="L19" s="20">
        <v>31455</v>
      </c>
      <c r="M19" s="1">
        <v>93.98</v>
      </c>
      <c r="N19" s="20">
        <v>937943</v>
      </c>
      <c r="O19" s="20">
        <v>772246</v>
      </c>
      <c r="P19" s="1">
        <v>82.33</v>
      </c>
      <c r="Q19" s="20">
        <v>1378653</v>
      </c>
      <c r="R19" s="20">
        <v>1202049</v>
      </c>
      <c r="S19" s="1">
        <v>87.19</v>
      </c>
    </row>
    <row r="20" spans="1:19" x14ac:dyDescent="0.2">
      <c r="A20" s="1" t="s">
        <v>21</v>
      </c>
      <c r="B20" s="20">
        <v>76685</v>
      </c>
      <c r="C20" s="20">
        <v>73725</v>
      </c>
      <c r="D20" s="1">
        <v>96.14</v>
      </c>
      <c r="E20" s="20">
        <v>40888</v>
      </c>
      <c r="F20" s="20">
        <v>34828</v>
      </c>
      <c r="G20" s="1">
        <v>85.18</v>
      </c>
      <c r="H20" s="20">
        <v>38322</v>
      </c>
      <c r="I20" s="20">
        <v>27351</v>
      </c>
      <c r="J20" s="1">
        <v>71.37</v>
      </c>
      <c r="K20" s="1">
        <v>0</v>
      </c>
      <c r="L20" s="1">
        <v>28</v>
      </c>
      <c r="M20" s="1">
        <v>0</v>
      </c>
      <c r="N20" s="20">
        <v>331877</v>
      </c>
      <c r="O20" s="20">
        <v>279618</v>
      </c>
      <c r="P20" s="1">
        <v>84.25</v>
      </c>
      <c r="Q20" s="20">
        <v>487772</v>
      </c>
      <c r="R20" s="20">
        <v>414160</v>
      </c>
      <c r="S20" s="1">
        <v>84.91</v>
      </c>
    </row>
    <row r="21" spans="1:19" x14ac:dyDescent="0.2">
      <c r="A21" s="1" t="s">
        <v>22</v>
      </c>
      <c r="B21" s="20">
        <v>223846</v>
      </c>
      <c r="C21" s="20">
        <v>243310</v>
      </c>
      <c r="D21" s="1">
        <v>108.7</v>
      </c>
      <c r="E21" s="20">
        <v>138917</v>
      </c>
      <c r="F21" s="20">
        <v>170383</v>
      </c>
      <c r="G21" s="1">
        <v>122.65</v>
      </c>
      <c r="H21" s="20">
        <v>111924</v>
      </c>
      <c r="I21" s="20">
        <v>101676</v>
      </c>
      <c r="J21" s="1">
        <v>90.84</v>
      </c>
      <c r="K21" s="20">
        <v>13269</v>
      </c>
      <c r="L21" s="20">
        <v>14755</v>
      </c>
      <c r="M21" s="1">
        <v>111.2</v>
      </c>
      <c r="N21" s="20">
        <v>1170955</v>
      </c>
      <c r="O21" s="20">
        <v>1037200</v>
      </c>
      <c r="P21" s="1">
        <v>88.58</v>
      </c>
      <c r="Q21" s="20">
        <v>1658911</v>
      </c>
      <c r="R21" s="20">
        <v>1561929</v>
      </c>
      <c r="S21" s="1">
        <v>94.15</v>
      </c>
    </row>
    <row r="22" spans="1:19" x14ac:dyDescent="0.2">
      <c r="A22" s="1" t="s">
        <v>23</v>
      </c>
      <c r="B22" s="20">
        <v>324879</v>
      </c>
      <c r="C22" s="20">
        <v>293981</v>
      </c>
      <c r="D22" s="1">
        <v>90.49</v>
      </c>
      <c r="E22" s="20">
        <v>204999</v>
      </c>
      <c r="F22" s="20">
        <v>270488</v>
      </c>
      <c r="G22" s="1">
        <v>131.94999999999999</v>
      </c>
      <c r="H22" s="20">
        <v>162439</v>
      </c>
      <c r="I22" s="20">
        <v>123892</v>
      </c>
      <c r="J22" s="1">
        <v>76.27</v>
      </c>
      <c r="K22" s="1">
        <v>666</v>
      </c>
      <c r="L22" s="1">
        <v>769</v>
      </c>
      <c r="M22" s="1">
        <v>115.47</v>
      </c>
      <c r="N22" s="20">
        <v>2080608</v>
      </c>
      <c r="O22" s="20">
        <v>1637973</v>
      </c>
      <c r="P22" s="1">
        <v>78.73</v>
      </c>
      <c r="Q22" s="20">
        <v>2773591</v>
      </c>
      <c r="R22" s="20">
        <v>2322821</v>
      </c>
      <c r="S22" s="1">
        <v>83.75</v>
      </c>
    </row>
    <row r="23" spans="1:19" x14ac:dyDescent="0.2">
      <c r="A23" s="1" t="s">
        <v>24</v>
      </c>
      <c r="B23" s="20">
        <v>73386</v>
      </c>
      <c r="C23" s="20">
        <v>69140</v>
      </c>
      <c r="D23" s="1">
        <v>94.21</v>
      </c>
      <c r="E23" s="20">
        <v>31379</v>
      </c>
      <c r="F23" s="20">
        <v>42930</v>
      </c>
      <c r="G23" s="1">
        <v>136.81</v>
      </c>
      <c r="H23" s="20">
        <v>36694</v>
      </c>
      <c r="I23" s="20">
        <v>29334</v>
      </c>
      <c r="J23" s="1">
        <v>79.94</v>
      </c>
      <c r="K23" s="1">
        <v>0</v>
      </c>
      <c r="L23" s="1">
        <v>0</v>
      </c>
      <c r="M23" s="1">
        <v>0</v>
      </c>
      <c r="N23" s="20">
        <v>342890</v>
      </c>
      <c r="O23" s="20">
        <v>277130</v>
      </c>
      <c r="P23" s="1">
        <v>80.819999999999993</v>
      </c>
      <c r="Q23" s="20">
        <v>484349</v>
      </c>
      <c r="R23" s="20">
        <v>416328</v>
      </c>
      <c r="S23" s="1">
        <v>85.96</v>
      </c>
    </row>
    <row r="24" spans="1:19" x14ac:dyDescent="0.2">
      <c r="A24" s="1" t="s">
        <v>25</v>
      </c>
      <c r="B24" s="20">
        <v>39128</v>
      </c>
      <c r="C24" s="20">
        <v>41866</v>
      </c>
      <c r="D24" s="1">
        <v>107</v>
      </c>
      <c r="E24" s="20">
        <v>19552</v>
      </c>
      <c r="F24" s="20">
        <v>21988</v>
      </c>
      <c r="G24" s="1">
        <v>112.46</v>
      </c>
      <c r="H24" s="20">
        <v>19567</v>
      </c>
      <c r="I24" s="20">
        <v>17173</v>
      </c>
      <c r="J24" s="1">
        <v>87.77</v>
      </c>
      <c r="K24" s="20">
        <v>10287</v>
      </c>
      <c r="L24" s="20">
        <v>9752</v>
      </c>
      <c r="M24" s="1">
        <v>94.8</v>
      </c>
      <c r="N24" s="20">
        <v>112685</v>
      </c>
      <c r="O24" s="20">
        <v>97166</v>
      </c>
      <c r="P24" s="1">
        <v>86.23</v>
      </c>
      <c r="Q24" s="20">
        <v>201219</v>
      </c>
      <c r="R24" s="20">
        <v>186309</v>
      </c>
      <c r="S24" s="1">
        <v>92.59</v>
      </c>
    </row>
    <row r="25" spans="1:19" x14ac:dyDescent="0.2">
      <c r="A25" s="1" t="s">
        <v>26</v>
      </c>
      <c r="B25" s="20">
        <v>14456</v>
      </c>
      <c r="C25" s="20">
        <v>12422</v>
      </c>
      <c r="D25" s="1">
        <v>85.93</v>
      </c>
      <c r="E25" s="20">
        <v>5478</v>
      </c>
      <c r="F25" s="20">
        <v>6110</v>
      </c>
      <c r="G25" s="1">
        <v>111.54</v>
      </c>
      <c r="H25" s="20">
        <v>7229</v>
      </c>
      <c r="I25" s="20">
        <v>4287</v>
      </c>
      <c r="J25" s="1">
        <v>59.3</v>
      </c>
      <c r="K25" s="20">
        <v>52159</v>
      </c>
      <c r="L25" s="20">
        <v>34404</v>
      </c>
      <c r="M25" s="1">
        <v>65.959999999999994</v>
      </c>
      <c r="N25" s="20">
        <v>24668</v>
      </c>
      <c r="O25" s="20">
        <v>21625</v>
      </c>
      <c r="P25" s="1">
        <v>87.66</v>
      </c>
      <c r="Q25" s="20">
        <v>103990</v>
      </c>
      <c r="R25" s="20">
        <v>74737</v>
      </c>
      <c r="S25" s="1">
        <v>71.87</v>
      </c>
    </row>
    <row r="26" spans="1:19" x14ac:dyDescent="0.2">
      <c r="A26" s="1" t="s">
        <v>27</v>
      </c>
      <c r="B26" s="20">
        <v>200597</v>
      </c>
      <c r="C26" s="20">
        <v>199547</v>
      </c>
      <c r="D26" s="1">
        <v>99.48</v>
      </c>
      <c r="E26" s="20">
        <v>137750</v>
      </c>
      <c r="F26" s="20">
        <v>201313</v>
      </c>
      <c r="G26" s="1">
        <v>146.13999999999999</v>
      </c>
      <c r="H26" s="20">
        <v>100285</v>
      </c>
      <c r="I26" s="20">
        <v>84680</v>
      </c>
      <c r="J26" s="1">
        <v>84.44</v>
      </c>
      <c r="K26" s="20">
        <v>20451</v>
      </c>
      <c r="L26" s="20">
        <v>20388</v>
      </c>
      <c r="M26" s="1">
        <v>99.69</v>
      </c>
      <c r="N26" s="20">
        <v>1459597</v>
      </c>
      <c r="O26" s="20">
        <v>1215476</v>
      </c>
      <c r="P26" s="1">
        <v>83.27</v>
      </c>
      <c r="Q26" s="20">
        <v>1918680</v>
      </c>
      <c r="R26" s="20">
        <v>1712207</v>
      </c>
      <c r="S26" s="1">
        <v>89.24</v>
      </c>
    </row>
    <row r="27" spans="1:19" x14ac:dyDescent="0.2">
      <c r="A27" s="1" t="s">
        <v>28</v>
      </c>
      <c r="B27" s="20">
        <v>125235</v>
      </c>
      <c r="C27" s="20">
        <v>127904</v>
      </c>
      <c r="D27" s="1">
        <v>102.13</v>
      </c>
      <c r="E27" s="20">
        <v>61194</v>
      </c>
      <c r="F27" s="20">
        <v>86996</v>
      </c>
      <c r="G27" s="1">
        <v>142.16</v>
      </c>
      <c r="H27" s="20">
        <v>62622</v>
      </c>
      <c r="I27" s="20">
        <v>55567</v>
      </c>
      <c r="J27" s="1">
        <v>88.73</v>
      </c>
      <c r="K27" s="20">
        <v>9792</v>
      </c>
      <c r="L27" s="20">
        <v>7855</v>
      </c>
      <c r="M27" s="1">
        <v>80.22</v>
      </c>
      <c r="N27" s="20">
        <v>656913</v>
      </c>
      <c r="O27" s="20">
        <v>589674</v>
      </c>
      <c r="P27" s="1">
        <v>89.76</v>
      </c>
      <c r="Q27" s="20">
        <v>915756</v>
      </c>
      <c r="R27" s="20">
        <v>866663</v>
      </c>
      <c r="S27" s="1">
        <v>94.64</v>
      </c>
    </row>
    <row r="28" spans="1:19" x14ac:dyDescent="0.2">
      <c r="A28" s="1" t="s">
        <v>29</v>
      </c>
      <c r="B28" s="20">
        <v>52656</v>
      </c>
      <c r="C28" s="20">
        <v>51884</v>
      </c>
      <c r="D28" s="1">
        <v>98.53</v>
      </c>
      <c r="E28" s="20">
        <v>29329</v>
      </c>
      <c r="F28" s="20">
        <v>30775</v>
      </c>
      <c r="G28" s="1">
        <v>104.93</v>
      </c>
      <c r="H28" s="20">
        <v>26326</v>
      </c>
      <c r="I28" s="20">
        <v>20169</v>
      </c>
      <c r="J28" s="1">
        <v>76.61</v>
      </c>
      <c r="K28" s="1">
        <v>340</v>
      </c>
      <c r="L28" s="1">
        <v>354</v>
      </c>
      <c r="M28" s="1">
        <v>104.12</v>
      </c>
      <c r="N28" s="20">
        <v>185957</v>
      </c>
      <c r="O28" s="20">
        <v>152001</v>
      </c>
      <c r="P28" s="1">
        <v>81.739999999999995</v>
      </c>
      <c r="Q28" s="20">
        <v>294608</v>
      </c>
      <c r="R28" s="20">
        <v>254174</v>
      </c>
      <c r="S28" s="1">
        <v>86.28</v>
      </c>
    </row>
    <row r="29" spans="1:19" x14ac:dyDescent="0.2">
      <c r="A29" s="1" t="s">
        <v>30</v>
      </c>
      <c r="B29" s="20">
        <v>897755</v>
      </c>
      <c r="C29" s="20">
        <v>850537</v>
      </c>
      <c r="D29" s="1">
        <v>94.74</v>
      </c>
      <c r="E29" s="20">
        <v>704683</v>
      </c>
      <c r="F29" s="20">
        <v>667059</v>
      </c>
      <c r="G29" s="1">
        <v>94.66</v>
      </c>
      <c r="H29" s="20">
        <v>448857</v>
      </c>
      <c r="I29" s="20">
        <v>369139</v>
      </c>
      <c r="J29" s="1">
        <v>82.24</v>
      </c>
      <c r="K29" s="20">
        <v>4442</v>
      </c>
      <c r="L29" s="20">
        <v>5266</v>
      </c>
      <c r="M29" s="1">
        <v>118.55</v>
      </c>
      <c r="N29" s="20">
        <v>4771436</v>
      </c>
      <c r="O29" s="20">
        <v>3697464</v>
      </c>
      <c r="P29" s="1">
        <v>77.489999999999995</v>
      </c>
      <c r="Q29" s="20">
        <v>6827173</v>
      </c>
      <c r="R29" s="20">
        <v>5582293</v>
      </c>
      <c r="S29" s="1">
        <v>81.77</v>
      </c>
    </row>
    <row r="30" spans="1:19" x14ac:dyDescent="0.2">
      <c r="A30" s="1" t="s">
        <v>31</v>
      </c>
      <c r="B30" s="20">
        <v>37396</v>
      </c>
      <c r="C30" s="20">
        <v>34542</v>
      </c>
      <c r="D30" s="1">
        <v>92.37</v>
      </c>
      <c r="E30" s="20">
        <v>16798</v>
      </c>
      <c r="F30" s="20">
        <v>20264</v>
      </c>
      <c r="G30" s="1">
        <v>120.63</v>
      </c>
      <c r="H30" s="20">
        <v>18697</v>
      </c>
      <c r="I30" s="20">
        <v>13800</v>
      </c>
      <c r="J30" s="1">
        <v>73.81</v>
      </c>
      <c r="K30" s="20">
        <v>11635</v>
      </c>
      <c r="L30" s="20">
        <v>9351</v>
      </c>
      <c r="M30" s="1">
        <v>80.37</v>
      </c>
      <c r="N30" s="20">
        <v>117554</v>
      </c>
      <c r="O30" s="20">
        <v>96352</v>
      </c>
      <c r="P30" s="1">
        <v>81.96</v>
      </c>
      <c r="Q30" s="20">
        <v>202080</v>
      </c>
      <c r="R30" s="20">
        <v>173097</v>
      </c>
      <c r="S30" s="1">
        <v>85.66</v>
      </c>
    </row>
    <row r="31" spans="1:19" x14ac:dyDescent="0.2">
      <c r="A31" s="10" t="s">
        <v>44</v>
      </c>
      <c r="B31" s="12">
        <f t="shared" ref="B31:L31" si="0">SUM(B4:B30)</f>
        <v>4321549</v>
      </c>
      <c r="C31" s="12">
        <f t="shared" si="0"/>
        <v>4164051</v>
      </c>
      <c r="D31" s="28">
        <f>C31/B31*100</f>
        <v>96.355519745350577</v>
      </c>
      <c r="E31" s="12">
        <f t="shared" si="0"/>
        <v>2485843</v>
      </c>
      <c r="F31" s="12">
        <f t="shared" si="0"/>
        <v>2844171</v>
      </c>
      <c r="G31" s="12">
        <f>F31/E31*100</f>
        <v>114.41474783403459</v>
      </c>
      <c r="H31" s="12">
        <f t="shared" si="0"/>
        <v>2160706</v>
      </c>
      <c r="I31" s="12">
        <f t="shared" si="0"/>
        <v>1749073</v>
      </c>
      <c r="J31" s="29">
        <f>I31/H31*100</f>
        <v>80.949143474401424</v>
      </c>
      <c r="K31" s="12">
        <f t="shared" si="0"/>
        <v>584711</v>
      </c>
      <c r="L31" s="12">
        <f t="shared" si="0"/>
        <v>494327</v>
      </c>
      <c r="M31" s="91">
        <f>L31/K31*100</f>
        <v>84.542107126426558</v>
      </c>
      <c r="N31" s="12">
        <f>SUM(N4:N30)</f>
        <v>20590599</v>
      </c>
      <c r="O31" s="12">
        <f>SUM(O4:O30)</f>
        <v>16913803</v>
      </c>
      <c r="P31" s="29">
        <f>O31/N31*100</f>
        <v>82.143326670583988</v>
      </c>
      <c r="Q31" s="12">
        <f>SUM(Q4:Q30)</f>
        <v>30143408</v>
      </c>
      <c r="R31" s="12">
        <f>SUM(R4:R30)</f>
        <v>26034668</v>
      </c>
      <c r="S31" s="29">
        <f>R31/Q31*100</f>
        <v>86.369358103105</v>
      </c>
    </row>
    <row r="32" spans="1:19" x14ac:dyDescent="0.2">
      <c r="A32" s="6" t="s">
        <v>45</v>
      </c>
    </row>
  </sheetData>
  <mergeCells count="8">
    <mergeCell ref="A1:S1"/>
    <mergeCell ref="A2:A3"/>
    <mergeCell ref="B2:D2"/>
    <mergeCell ref="E2:G2"/>
    <mergeCell ref="H2:J2"/>
    <mergeCell ref="K2:M2"/>
    <mergeCell ref="N2:P2"/>
    <mergeCell ref="Q2:S2"/>
  </mergeCells>
  <pageMargins left="0.511811024" right="0.511811024" top="0.78740157499999996" bottom="0.78740157499999996" header="0.31496062000000002" footer="0.31496062000000002"/>
  <ignoredErrors>
    <ignoredError sqref="J31 D31 P31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34"/>
  <sheetViews>
    <sheetView workbookViewId="0">
      <selection activeCell="K2" sqref="K2:M2"/>
    </sheetView>
  </sheetViews>
  <sheetFormatPr baseColWidth="10" defaultColWidth="9.1640625" defaultRowHeight="16" x14ac:dyDescent="0.2"/>
  <cols>
    <col min="1" max="1" width="7.1640625" style="1" customWidth="1"/>
    <col min="2" max="2" width="14.6640625" style="1" customWidth="1"/>
    <col min="3" max="3" width="12.5" style="1" customWidth="1"/>
    <col min="4" max="4" width="9.33203125" style="1" bestFit="1" customWidth="1"/>
    <col min="5" max="6" width="10.33203125" style="1" bestFit="1" customWidth="1"/>
    <col min="7" max="7" width="9.33203125" style="1" bestFit="1" customWidth="1"/>
    <col min="8" max="8" width="10.33203125" style="1" bestFit="1" customWidth="1"/>
    <col min="9" max="9" width="10.1640625" style="1" bestFit="1" customWidth="1"/>
    <col min="10" max="16" width="9.33203125" style="1" bestFit="1" customWidth="1"/>
    <col min="17" max="18" width="11.5" style="1" bestFit="1" customWidth="1"/>
    <col min="19" max="19" width="9.1640625" style="1" customWidth="1"/>
    <col min="20" max="20" width="11.6640625" style="1" customWidth="1"/>
    <col min="21" max="21" width="13.83203125" style="1" customWidth="1"/>
    <col min="22" max="22" width="9.33203125" style="1" bestFit="1" customWidth="1"/>
    <col min="23" max="30" width="9.1640625" style="1"/>
    <col min="31" max="31" width="9.1640625" style="1" customWidth="1"/>
    <col min="32" max="16384" width="9.1640625" style="1"/>
  </cols>
  <sheetData>
    <row r="1" spans="1:22" ht="36" customHeight="1" x14ac:dyDescent="0.2">
      <c r="A1" s="110" t="s">
        <v>59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</row>
    <row r="2" spans="1:22" ht="31.5" customHeight="1" x14ac:dyDescent="0.2">
      <c r="A2" s="111" t="s">
        <v>1</v>
      </c>
      <c r="B2" s="109" t="s">
        <v>51</v>
      </c>
      <c r="C2" s="108"/>
      <c r="D2" s="108"/>
      <c r="E2" s="109" t="s">
        <v>52</v>
      </c>
      <c r="F2" s="108"/>
      <c r="G2" s="108"/>
      <c r="H2" s="109" t="s">
        <v>53</v>
      </c>
      <c r="I2" s="108"/>
      <c r="J2" s="108"/>
      <c r="K2" s="109" t="s">
        <v>60</v>
      </c>
      <c r="L2" s="108"/>
      <c r="M2" s="108"/>
      <c r="N2" s="109" t="s">
        <v>54</v>
      </c>
      <c r="O2" s="108"/>
      <c r="P2" s="108"/>
      <c r="Q2" s="109" t="s">
        <v>55</v>
      </c>
      <c r="R2" s="108"/>
      <c r="S2" s="108"/>
      <c r="T2" s="109" t="s">
        <v>56</v>
      </c>
      <c r="U2" s="108"/>
      <c r="V2" s="108"/>
    </row>
    <row r="3" spans="1:22" ht="42" customHeight="1" x14ac:dyDescent="0.2">
      <c r="A3" s="112"/>
      <c r="B3" s="30" t="s">
        <v>39</v>
      </c>
      <c r="C3" s="31" t="s">
        <v>57</v>
      </c>
      <c r="D3" s="31" t="s">
        <v>4</v>
      </c>
      <c r="E3" s="30" t="s">
        <v>39</v>
      </c>
      <c r="F3" s="31" t="s">
        <v>57</v>
      </c>
      <c r="G3" s="31" t="s">
        <v>4</v>
      </c>
      <c r="H3" s="30" t="s">
        <v>39</v>
      </c>
      <c r="I3" s="31" t="s">
        <v>57</v>
      </c>
      <c r="J3" s="31" t="s">
        <v>4</v>
      </c>
      <c r="K3" s="30" t="s">
        <v>39</v>
      </c>
      <c r="L3" s="31" t="s">
        <v>57</v>
      </c>
      <c r="M3" s="31" t="s">
        <v>4</v>
      </c>
      <c r="N3" s="30" t="s">
        <v>39</v>
      </c>
      <c r="O3" s="31" t="s">
        <v>57</v>
      </c>
      <c r="P3" s="31" t="s">
        <v>4</v>
      </c>
      <c r="Q3" s="30" t="s">
        <v>39</v>
      </c>
      <c r="R3" s="31" t="s">
        <v>57</v>
      </c>
      <c r="S3" s="31" t="s">
        <v>4</v>
      </c>
      <c r="T3" s="30" t="s">
        <v>39</v>
      </c>
      <c r="U3" s="31" t="s">
        <v>57</v>
      </c>
      <c r="V3" s="31" t="s">
        <v>4</v>
      </c>
    </row>
    <row r="4" spans="1:22" x14ac:dyDescent="0.2">
      <c r="A4" s="32" t="s">
        <v>5</v>
      </c>
      <c r="B4" s="33">
        <v>26695</v>
      </c>
      <c r="C4" s="33">
        <v>20689</v>
      </c>
      <c r="D4" s="34">
        <v>77.5</v>
      </c>
      <c r="E4" s="33">
        <v>13234</v>
      </c>
      <c r="F4" s="33">
        <v>12796</v>
      </c>
      <c r="G4" s="34">
        <v>96.69</v>
      </c>
      <c r="H4" s="33">
        <v>13349</v>
      </c>
      <c r="I4" s="33">
        <v>9545</v>
      </c>
      <c r="J4" s="34">
        <v>71.5</v>
      </c>
      <c r="K4" s="33">
        <v>2194</v>
      </c>
      <c r="L4" s="33">
        <v>2422</v>
      </c>
      <c r="M4" s="34">
        <v>110.39</v>
      </c>
      <c r="N4" s="33">
        <v>18129</v>
      </c>
      <c r="O4" s="33">
        <v>16024</v>
      </c>
      <c r="P4" s="34">
        <v>88.39</v>
      </c>
      <c r="Q4" s="33">
        <v>48514</v>
      </c>
      <c r="R4" s="33">
        <v>43713</v>
      </c>
      <c r="S4" s="34">
        <v>90.1</v>
      </c>
      <c r="T4" s="33">
        <v>122115</v>
      </c>
      <c r="U4" s="33">
        <v>105189</v>
      </c>
      <c r="V4" s="34">
        <v>86.14</v>
      </c>
    </row>
    <row r="5" spans="1:22" x14ac:dyDescent="0.2">
      <c r="A5" s="32" t="s">
        <v>6</v>
      </c>
      <c r="B5" s="33">
        <v>81494</v>
      </c>
      <c r="C5" s="33">
        <v>74173</v>
      </c>
      <c r="D5" s="34">
        <v>91.02</v>
      </c>
      <c r="E5" s="33">
        <v>51397</v>
      </c>
      <c r="F5" s="33">
        <v>51842</v>
      </c>
      <c r="G5" s="34">
        <v>100.87</v>
      </c>
      <c r="H5" s="33">
        <v>40752</v>
      </c>
      <c r="I5" s="33">
        <v>32483</v>
      </c>
      <c r="J5" s="34">
        <v>79.709999999999994</v>
      </c>
      <c r="K5" s="33">
        <v>6691</v>
      </c>
      <c r="L5" s="33">
        <v>7085</v>
      </c>
      <c r="M5" s="34">
        <v>105.89</v>
      </c>
      <c r="N5" s="33">
        <v>10321</v>
      </c>
      <c r="O5" s="33">
        <v>10362</v>
      </c>
      <c r="P5" s="34">
        <v>100.4</v>
      </c>
      <c r="Q5" s="33">
        <v>280517</v>
      </c>
      <c r="R5" s="33">
        <v>240683</v>
      </c>
      <c r="S5" s="34">
        <v>85.8</v>
      </c>
      <c r="T5" s="33">
        <v>471172</v>
      </c>
      <c r="U5" s="33">
        <v>416628</v>
      </c>
      <c r="V5" s="34">
        <v>88.42</v>
      </c>
    </row>
    <row r="6" spans="1:22" x14ac:dyDescent="0.2">
      <c r="A6" s="32" t="s">
        <v>7</v>
      </c>
      <c r="B6" s="33">
        <v>114179</v>
      </c>
      <c r="C6" s="33">
        <v>114955</v>
      </c>
      <c r="D6" s="34">
        <v>100.68</v>
      </c>
      <c r="E6" s="33">
        <v>63544</v>
      </c>
      <c r="F6" s="33">
        <v>67294</v>
      </c>
      <c r="G6" s="34">
        <v>105.9</v>
      </c>
      <c r="H6" s="33">
        <v>57092</v>
      </c>
      <c r="I6" s="33">
        <v>43357</v>
      </c>
      <c r="J6" s="34">
        <v>75.94</v>
      </c>
      <c r="K6" s="33">
        <v>9384</v>
      </c>
      <c r="L6" s="33">
        <v>10760</v>
      </c>
      <c r="M6" s="34">
        <v>114.66</v>
      </c>
      <c r="N6" s="33">
        <v>155907</v>
      </c>
      <c r="O6" s="33">
        <v>139021</v>
      </c>
      <c r="P6" s="34">
        <v>89.17</v>
      </c>
      <c r="Q6" s="33">
        <v>216699</v>
      </c>
      <c r="R6" s="33">
        <v>211293</v>
      </c>
      <c r="S6" s="34">
        <v>97.51</v>
      </c>
      <c r="T6" s="33">
        <v>616805</v>
      </c>
      <c r="U6" s="33">
        <v>586680</v>
      </c>
      <c r="V6" s="34">
        <v>95.12</v>
      </c>
    </row>
    <row r="7" spans="1:22" x14ac:dyDescent="0.2">
      <c r="A7" s="32" t="s">
        <v>8</v>
      </c>
      <c r="B7" s="33">
        <v>22673</v>
      </c>
      <c r="C7" s="33">
        <v>21364</v>
      </c>
      <c r="D7" s="34">
        <v>94.23</v>
      </c>
      <c r="E7" s="33">
        <v>11206</v>
      </c>
      <c r="F7" s="33">
        <v>13513</v>
      </c>
      <c r="G7" s="34">
        <v>120.59</v>
      </c>
      <c r="H7" s="33">
        <v>11335</v>
      </c>
      <c r="I7" s="33">
        <v>10590</v>
      </c>
      <c r="J7" s="34">
        <v>93.43</v>
      </c>
      <c r="K7" s="33">
        <v>1863</v>
      </c>
      <c r="L7" s="33">
        <v>2310</v>
      </c>
      <c r="M7" s="34">
        <v>123.99</v>
      </c>
      <c r="N7" s="33">
        <v>7809</v>
      </c>
      <c r="O7" s="33">
        <v>6733</v>
      </c>
      <c r="P7" s="34">
        <v>86.22</v>
      </c>
      <c r="Q7" s="33">
        <v>35752</v>
      </c>
      <c r="R7" s="33">
        <v>36602</v>
      </c>
      <c r="S7" s="34">
        <v>102.38</v>
      </c>
      <c r="T7" s="33">
        <v>90638</v>
      </c>
      <c r="U7" s="33">
        <v>91112</v>
      </c>
      <c r="V7" s="34">
        <v>100.52</v>
      </c>
    </row>
    <row r="8" spans="1:22" x14ac:dyDescent="0.2">
      <c r="A8" s="32" t="s">
        <v>9</v>
      </c>
      <c r="B8" s="33">
        <v>322046</v>
      </c>
      <c r="C8" s="33">
        <v>305267</v>
      </c>
      <c r="D8" s="34">
        <v>94.79</v>
      </c>
      <c r="E8" s="33">
        <v>245581</v>
      </c>
      <c r="F8" s="33">
        <v>250388</v>
      </c>
      <c r="G8" s="34">
        <v>101.96</v>
      </c>
      <c r="H8" s="33">
        <v>161016</v>
      </c>
      <c r="I8" s="33">
        <v>124642</v>
      </c>
      <c r="J8" s="34">
        <v>77.41</v>
      </c>
      <c r="K8" s="33">
        <v>26462</v>
      </c>
      <c r="L8" s="33">
        <v>28369</v>
      </c>
      <c r="M8" s="34">
        <v>107.21</v>
      </c>
      <c r="N8" s="33">
        <v>29220</v>
      </c>
      <c r="O8" s="33">
        <v>24568</v>
      </c>
      <c r="P8" s="34">
        <v>84.08</v>
      </c>
      <c r="Q8" s="33">
        <v>1463931</v>
      </c>
      <c r="R8" s="33">
        <v>1196643</v>
      </c>
      <c r="S8" s="34">
        <v>81.739999999999995</v>
      </c>
      <c r="T8" s="33">
        <v>2248256</v>
      </c>
      <c r="U8" s="33">
        <v>1929877</v>
      </c>
      <c r="V8" s="34">
        <v>85.84</v>
      </c>
    </row>
    <row r="9" spans="1:22" x14ac:dyDescent="0.2">
      <c r="A9" s="32" t="s">
        <v>10</v>
      </c>
      <c r="B9" s="33">
        <v>192955</v>
      </c>
      <c r="C9" s="33">
        <v>178283</v>
      </c>
      <c r="D9" s="34">
        <v>92.4</v>
      </c>
      <c r="E9" s="33">
        <v>121977</v>
      </c>
      <c r="F9" s="33">
        <v>126173</v>
      </c>
      <c r="G9" s="34">
        <v>103.44</v>
      </c>
      <c r="H9" s="33">
        <v>96476</v>
      </c>
      <c r="I9" s="33">
        <v>79258</v>
      </c>
      <c r="J9" s="34">
        <v>82.15</v>
      </c>
      <c r="K9" s="33">
        <v>15854</v>
      </c>
      <c r="L9" s="33">
        <v>16315</v>
      </c>
      <c r="M9" s="34">
        <v>102.91</v>
      </c>
      <c r="N9" s="33">
        <v>21915</v>
      </c>
      <c r="O9" s="33">
        <v>20505</v>
      </c>
      <c r="P9" s="34">
        <v>93.57</v>
      </c>
      <c r="Q9" s="33">
        <v>924727</v>
      </c>
      <c r="R9" s="33">
        <v>782313</v>
      </c>
      <c r="S9" s="34">
        <v>84.6</v>
      </c>
      <c r="T9" s="33">
        <v>1373904</v>
      </c>
      <c r="U9" s="33">
        <v>1202847</v>
      </c>
      <c r="V9" s="34">
        <v>87.55</v>
      </c>
    </row>
    <row r="10" spans="1:22" x14ac:dyDescent="0.2">
      <c r="A10" s="32" t="s">
        <v>11</v>
      </c>
      <c r="B10" s="33">
        <v>65204</v>
      </c>
      <c r="C10" s="33">
        <v>55685</v>
      </c>
      <c r="D10" s="34">
        <v>85.4</v>
      </c>
      <c r="E10" s="33">
        <v>63991</v>
      </c>
      <c r="F10" s="33">
        <v>65514</v>
      </c>
      <c r="G10" s="34">
        <v>102.38</v>
      </c>
      <c r="H10" s="33">
        <v>32602</v>
      </c>
      <c r="I10" s="33">
        <v>27661</v>
      </c>
      <c r="J10" s="34">
        <v>84.84</v>
      </c>
      <c r="K10" s="33">
        <v>5359</v>
      </c>
      <c r="L10" s="33">
        <v>5201</v>
      </c>
      <c r="M10" s="34">
        <v>97.05</v>
      </c>
      <c r="N10" s="35"/>
      <c r="O10" s="34">
        <v>149</v>
      </c>
      <c r="P10" s="34">
        <v>0</v>
      </c>
      <c r="Q10" s="33">
        <v>203639</v>
      </c>
      <c r="R10" s="33">
        <v>177397</v>
      </c>
      <c r="S10" s="34">
        <v>87.11</v>
      </c>
      <c r="T10" s="33">
        <v>370795</v>
      </c>
      <c r="U10" s="33">
        <v>331607</v>
      </c>
      <c r="V10" s="34">
        <v>89.43</v>
      </c>
    </row>
    <row r="11" spans="1:22" x14ac:dyDescent="0.2">
      <c r="A11" s="32" t="s">
        <v>12</v>
      </c>
      <c r="B11" s="33">
        <v>79601</v>
      </c>
      <c r="C11" s="33">
        <v>76166</v>
      </c>
      <c r="D11" s="34">
        <v>95.68</v>
      </c>
      <c r="E11" s="33">
        <v>59565</v>
      </c>
      <c r="F11" s="33">
        <v>59839</v>
      </c>
      <c r="G11" s="34">
        <v>100.46</v>
      </c>
      <c r="H11" s="33">
        <v>39800</v>
      </c>
      <c r="I11" s="33">
        <v>31050</v>
      </c>
      <c r="J11" s="34">
        <v>78.02</v>
      </c>
      <c r="K11" s="33">
        <v>6542</v>
      </c>
      <c r="L11" s="33">
        <v>7241</v>
      </c>
      <c r="M11" s="34">
        <v>110.68</v>
      </c>
      <c r="N11" s="33">
        <v>3084</v>
      </c>
      <c r="O11" s="33">
        <v>2761</v>
      </c>
      <c r="P11" s="34">
        <v>89.53</v>
      </c>
      <c r="Q11" s="33">
        <v>370769</v>
      </c>
      <c r="R11" s="33">
        <v>324609</v>
      </c>
      <c r="S11" s="34">
        <v>87.55</v>
      </c>
      <c r="T11" s="33">
        <v>559361</v>
      </c>
      <c r="U11" s="33">
        <v>501666</v>
      </c>
      <c r="V11" s="34">
        <v>89.69</v>
      </c>
    </row>
    <row r="12" spans="1:22" x14ac:dyDescent="0.2">
      <c r="A12" s="32" t="s">
        <v>13</v>
      </c>
      <c r="B12" s="33">
        <v>134601</v>
      </c>
      <c r="C12" s="33">
        <v>135236</v>
      </c>
      <c r="D12" s="34">
        <v>100.47</v>
      </c>
      <c r="E12" s="33">
        <v>119255</v>
      </c>
      <c r="F12" s="33">
        <v>126679</v>
      </c>
      <c r="G12" s="34">
        <v>106.23</v>
      </c>
      <c r="H12" s="33">
        <v>67294</v>
      </c>
      <c r="I12" s="33">
        <v>63264</v>
      </c>
      <c r="J12" s="34">
        <v>94.01</v>
      </c>
      <c r="K12" s="33">
        <v>11052</v>
      </c>
      <c r="L12" s="33">
        <v>12980</v>
      </c>
      <c r="M12" s="34">
        <v>117.44</v>
      </c>
      <c r="N12" s="34">
        <v>347</v>
      </c>
      <c r="O12" s="34">
        <v>798</v>
      </c>
      <c r="P12" s="34">
        <v>229.97</v>
      </c>
      <c r="Q12" s="33">
        <v>573809</v>
      </c>
      <c r="R12" s="33">
        <v>520334</v>
      </c>
      <c r="S12" s="34">
        <v>90.68</v>
      </c>
      <c r="T12" s="33">
        <v>906358</v>
      </c>
      <c r="U12" s="33">
        <v>859291</v>
      </c>
      <c r="V12" s="34">
        <v>94.81</v>
      </c>
    </row>
    <row r="13" spans="1:22" x14ac:dyDescent="0.2">
      <c r="A13" s="32" t="s">
        <v>14</v>
      </c>
      <c r="B13" s="33">
        <v>181791</v>
      </c>
      <c r="C13" s="33">
        <v>173809</v>
      </c>
      <c r="D13" s="34">
        <v>95.61</v>
      </c>
      <c r="E13" s="33">
        <v>99455</v>
      </c>
      <c r="F13" s="33">
        <v>101862</v>
      </c>
      <c r="G13" s="34">
        <v>102.42</v>
      </c>
      <c r="H13" s="33">
        <v>90889</v>
      </c>
      <c r="I13" s="33">
        <v>79896</v>
      </c>
      <c r="J13" s="34">
        <v>87.91</v>
      </c>
      <c r="K13" s="33">
        <v>14939</v>
      </c>
      <c r="L13" s="33">
        <v>15700</v>
      </c>
      <c r="M13" s="34">
        <v>105.09</v>
      </c>
      <c r="N13" s="33">
        <v>33160</v>
      </c>
      <c r="O13" s="33">
        <v>28274</v>
      </c>
      <c r="P13" s="34">
        <v>85.27</v>
      </c>
      <c r="Q13" s="33">
        <v>579956</v>
      </c>
      <c r="R13" s="33">
        <v>515607</v>
      </c>
      <c r="S13" s="34">
        <v>88.9</v>
      </c>
      <c r="T13" s="33">
        <v>1000190</v>
      </c>
      <c r="U13" s="33">
        <v>915148</v>
      </c>
      <c r="V13" s="34">
        <v>91.5</v>
      </c>
    </row>
    <row r="14" spans="1:22" x14ac:dyDescent="0.2">
      <c r="A14" s="32" t="s">
        <v>15</v>
      </c>
      <c r="B14" s="33">
        <v>390040</v>
      </c>
      <c r="C14" s="33">
        <v>388310</v>
      </c>
      <c r="D14" s="34">
        <v>99.56</v>
      </c>
      <c r="E14" s="33">
        <v>313682</v>
      </c>
      <c r="F14" s="33">
        <v>330032</v>
      </c>
      <c r="G14" s="34">
        <v>105.21</v>
      </c>
      <c r="H14" s="33">
        <v>195016</v>
      </c>
      <c r="I14" s="33">
        <v>161313</v>
      </c>
      <c r="J14" s="34">
        <v>82.72</v>
      </c>
      <c r="K14" s="33">
        <v>32046</v>
      </c>
      <c r="L14" s="33">
        <v>35547</v>
      </c>
      <c r="M14" s="34">
        <v>110.92</v>
      </c>
      <c r="N14" s="33">
        <v>10340</v>
      </c>
      <c r="O14" s="33">
        <v>10390</v>
      </c>
      <c r="P14" s="34">
        <v>100.48</v>
      </c>
      <c r="Q14" s="33">
        <v>2337624</v>
      </c>
      <c r="R14" s="33">
        <v>2051238</v>
      </c>
      <c r="S14" s="34">
        <v>87.75</v>
      </c>
      <c r="T14" s="33">
        <v>3278748</v>
      </c>
      <c r="U14" s="33">
        <v>2976830</v>
      </c>
      <c r="V14" s="34">
        <v>90.79</v>
      </c>
    </row>
    <row r="15" spans="1:22" x14ac:dyDescent="0.2">
      <c r="A15" s="32" t="s">
        <v>16</v>
      </c>
      <c r="B15" s="33">
        <v>63218</v>
      </c>
      <c r="C15" s="33">
        <v>55173</v>
      </c>
      <c r="D15" s="34">
        <v>87.27</v>
      </c>
      <c r="E15" s="33">
        <v>43425</v>
      </c>
      <c r="F15" s="33">
        <v>43777</v>
      </c>
      <c r="G15" s="34">
        <v>100.81</v>
      </c>
      <c r="H15" s="33">
        <v>31613</v>
      </c>
      <c r="I15" s="33">
        <v>22342</v>
      </c>
      <c r="J15" s="34">
        <v>70.67</v>
      </c>
      <c r="K15" s="33">
        <v>5195</v>
      </c>
      <c r="L15" s="33">
        <v>5141</v>
      </c>
      <c r="M15" s="34">
        <v>98.96</v>
      </c>
      <c r="N15" s="33">
        <v>68707</v>
      </c>
      <c r="O15" s="33">
        <v>56087</v>
      </c>
      <c r="P15" s="34">
        <v>81.63</v>
      </c>
      <c r="Q15" s="33">
        <v>244384</v>
      </c>
      <c r="R15" s="33">
        <v>214848</v>
      </c>
      <c r="S15" s="34">
        <v>87.91</v>
      </c>
      <c r="T15" s="33">
        <v>456542</v>
      </c>
      <c r="U15" s="33">
        <v>397368</v>
      </c>
      <c r="V15" s="34">
        <v>87.04</v>
      </c>
    </row>
    <row r="16" spans="1:22" x14ac:dyDescent="0.2">
      <c r="A16" s="32" t="s">
        <v>17</v>
      </c>
      <c r="B16" s="33">
        <v>76744</v>
      </c>
      <c r="C16" s="33">
        <v>73346</v>
      </c>
      <c r="D16" s="34">
        <v>95.57</v>
      </c>
      <c r="E16" s="33">
        <v>53033</v>
      </c>
      <c r="F16" s="33">
        <v>50451</v>
      </c>
      <c r="G16" s="34">
        <v>95.13</v>
      </c>
      <c r="H16" s="33">
        <v>38374</v>
      </c>
      <c r="I16" s="33">
        <v>36020</v>
      </c>
      <c r="J16" s="34">
        <v>93.87</v>
      </c>
      <c r="K16" s="33">
        <v>6302</v>
      </c>
      <c r="L16" s="33">
        <v>6446</v>
      </c>
      <c r="M16" s="34">
        <v>102.28</v>
      </c>
      <c r="N16" s="33">
        <v>39086</v>
      </c>
      <c r="O16" s="33">
        <v>30593</v>
      </c>
      <c r="P16" s="34">
        <v>78.27</v>
      </c>
      <c r="Q16" s="33">
        <v>244775</v>
      </c>
      <c r="R16" s="33">
        <v>216732</v>
      </c>
      <c r="S16" s="34">
        <v>88.54</v>
      </c>
      <c r="T16" s="33">
        <v>458314</v>
      </c>
      <c r="U16" s="33">
        <v>413588</v>
      </c>
      <c r="V16" s="34">
        <v>90.24</v>
      </c>
    </row>
    <row r="17" spans="1:22" x14ac:dyDescent="0.2">
      <c r="A17" s="32" t="s">
        <v>18</v>
      </c>
      <c r="B17" s="33">
        <v>212950</v>
      </c>
      <c r="C17" s="33">
        <v>209470</v>
      </c>
      <c r="D17" s="34">
        <v>98.37</v>
      </c>
      <c r="E17" s="33">
        <v>96766</v>
      </c>
      <c r="F17" s="33">
        <v>102398</v>
      </c>
      <c r="G17" s="34">
        <v>105.82</v>
      </c>
      <c r="H17" s="33">
        <v>106473</v>
      </c>
      <c r="I17" s="33">
        <v>93553</v>
      </c>
      <c r="J17" s="34">
        <v>87.87</v>
      </c>
      <c r="K17" s="33">
        <v>17506</v>
      </c>
      <c r="L17" s="33">
        <v>18907</v>
      </c>
      <c r="M17" s="34">
        <v>108</v>
      </c>
      <c r="N17" s="33">
        <v>29228</v>
      </c>
      <c r="O17" s="33">
        <v>24127</v>
      </c>
      <c r="P17" s="34">
        <v>82.55</v>
      </c>
      <c r="Q17" s="33">
        <v>549470</v>
      </c>
      <c r="R17" s="33">
        <v>537522</v>
      </c>
      <c r="S17" s="34">
        <v>97.83</v>
      </c>
      <c r="T17" s="33">
        <v>1012393</v>
      </c>
      <c r="U17" s="33">
        <v>985977</v>
      </c>
      <c r="V17" s="34">
        <v>97.39</v>
      </c>
    </row>
    <row r="18" spans="1:22" x14ac:dyDescent="0.2">
      <c r="A18" s="32" t="s">
        <v>19</v>
      </c>
      <c r="B18" s="33">
        <v>88164</v>
      </c>
      <c r="C18" s="33">
        <v>78366</v>
      </c>
      <c r="D18" s="34">
        <v>88.89</v>
      </c>
      <c r="E18" s="33">
        <v>62139</v>
      </c>
      <c r="F18" s="33">
        <v>63473</v>
      </c>
      <c r="G18" s="34">
        <v>102.15</v>
      </c>
      <c r="H18" s="33">
        <v>44082</v>
      </c>
      <c r="I18" s="33">
        <v>36680</v>
      </c>
      <c r="J18" s="34">
        <v>83.21</v>
      </c>
      <c r="K18" s="33">
        <v>7243</v>
      </c>
      <c r="L18" s="33">
        <v>7310</v>
      </c>
      <c r="M18" s="34">
        <v>100.93</v>
      </c>
      <c r="N18" s="33">
        <v>12530</v>
      </c>
      <c r="O18" s="33">
        <v>12052</v>
      </c>
      <c r="P18" s="34">
        <v>96.19</v>
      </c>
      <c r="Q18" s="33">
        <v>456717</v>
      </c>
      <c r="R18" s="33">
        <v>385264</v>
      </c>
      <c r="S18" s="34">
        <v>84.36</v>
      </c>
      <c r="T18" s="33">
        <v>670875</v>
      </c>
      <c r="U18" s="33">
        <v>583145</v>
      </c>
      <c r="V18" s="34">
        <v>86.92</v>
      </c>
    </row>
    <row r="19" spans="1:22" x14ac:dyDescent="0.2">
      <c r="A19" s="32" t="s">
        <v>20</v>
      </c>
      <c r="B19" s="33">
        <v>212109</v>
      </c>
      <c r="C19" s="33">
        <v>206487</v>
      </c>
      <c r="D19" s="34">
        <v>97.35</v>
      </c>
      <c r="E19" s="33">
        <v>131016</v>
      </c>
      <c r="F19" s="33">
        <v>134872</v>
      </c>
      <c r="G19" s="34">
        <v>102.94</v>
      </c>
      <c r="H19" s="33">
        <v>106053</v>
      </c>
      <c r="I19" s="33">
        <v>94734</v>
      </c>
      <c r="J19" s="34">
        <v>89.33</v>
      </c>
      <c r="K19" s="33">
        <v>17430</v>
      </c>
      <c r="L19" s="33">
        <v>18143</v>
      </c>
      <c r="M19" s="34">
        <v>104.09</v>
      </c>
      <c r="N19" s="33">
        <v>34229</v>
      </c>
      <c r="O19" s="33">
        <v>32141</v>
      </c>
      <c r="P19" s="34">
        <v>93.9</v>
      </c>
      <c r="Q19" s="33">
        <v>951169</v>
      </c>
      <c r="R19" s="33">
        <v>817039</v>
      </c>
      <c r="S19" s="34">
        <v>85.9</v>
      </c>
      <c r="T19" s="33">
        <v>1452006</v>
      </c>
      <c r="U19" s="33">
        <v>1303416</v>
      </c>
      <c r="V19" s="34">
        <v>89.77</v>
      </c>
    </row>
    <row r="20" spans="1:22" x14ac:dyDescent="0.2">
      <c r="A20" s="32" t="s">
        <v>21</v>
      </c>
      <c r="B20" s="33">
        <v>75305</v>
      </c>
      <c r="C20" s="33">
        <v>71322</v>
      </c>
      <c r="D20" s="34">
        <v>94.71</v>
      </c>
      <c r="E20" s="33">
        <v>41795</v>
      </c>
      <c r="F20" s="33">
        <v>41104</v>
      </c>
      <c r="G20" s="34">
        <v>98.35</v>
      </c>
      <c r="H20" s="33">
        <v>37652</v>
      </c>
      <c r="I20" s="33">
        <v>28475</v>
      </c>
      <c r="J20" s="34">
        <v>75.63</v>
      </c>
      <c r="K20" s="33">
        <v>6188</v>
      </c>
      <c r="L20" s="33">
        <v>5666</v>
      </c>
      <c r="M20" s="34">
        <v>91.56</v>
      </c>
      <c r="N20" s="35"/>
      <c r="O20" s="34">
        <v>166</v>
      </c>
      <c r="P20" s="34">
        <v>0</v>
      </c>
      <c r="Q20" s="33">
        <v>336029</v>
      </c>
      <c r="R20" s="33">
        <v>293969</v>
      </c>
      <c r="S20" s="34">
        <v>87.48</v>
      </c>
      <c r="T20" s="33">
        <v>496969</v>
      </c>
      <c r="U20" s="33">
        <v>440702</v>
      </c>
      <c r="V20" s="34">
        <v>88.68</v>
      </c>
    </row>
    <row r="21" spans="1:22" x14ac:dyDescent="0.2">
      <c r="A21" s="32" t="s">
        <v>22</v>
      </c>
      <c r="B21" s="33">
        <v>229450</v>
      </c>
      <c r="C21" s="33">
        <v>246677</v>
      </c>
      <c r="D21" s="34">
        <v>107.51</v>
      </c>
      <c r="E21" s="33">
        <v>204458</v>
      </c>
      <c r="F21" s="33">
        <v>215212</v>
      </c>
      <c r="G21" s="34">
        <v>105.26</v>
      </c>
      <c r="H21" s="33">
        <v>114733</v>
      </c>
      <c r="I21" s="33">
        <v>105073</v>
      </c>
      <c r="J21" s="34">
        <v>91.58</v>
      </c>
      <c r="K21" s="33">
        <v>18846</v>
      </c>
      <c r="L21" s="33">
        <v>21753</v>
      </c>
      <c r="M21" s="34">
        <v>115.43</v>
      </c>
      <c r="N21" s="33">
        <v>14571</v>
      </c>
      <c r="O21" s="33">
        <v>14722</v>
      </c>
      <c r="P21" s="34">
        <v>101.04</v>
      </c>
      <c r="Q21" s="33">
        <v>1184212</v>
      </c>
      <c r="R21" s="33">
        <v>1110864</v>
      </c>
      <c r="S21" s="34">
        <v>93.81</v>
      </c>
      <c r="T21" s="33">
        <v>1766270</v>
      </c>
      <c r="U21" s="33">
        <v>1714301</v>
      </c>
      <c r="V21" s="34">
        <v>97.06</v>
      </c>
    </row>
    <row r="22" spans="1:22" x14ac:dyDescent="0.2">
      <c r="A22" s="32" t="s">
        <v>23</v>
      </c>
      <c r="B22" s="33">
        <v>330644</v>
      </c>
      <c r="C22" s="33">
        <v>331692</v>
      </c>
      <c r="D22" s="34">
        <v>100.32</v>
      </c>
      <c r="E22" s="33">
        <v>324586</v>
      </c>
      <c r="F22" s="33">
        <v>350272</v>
      </c>
      <c r="G22" s="34">
        <v>107.91</v>
      </c>
      <c r="H22" s="33">
        <v>165322</v>
      </c>
      <c r="I22" s="33">
        <v>134112</v>
      </c>
      <c r="J22" s="34">
        <v>81.12</v>
      </c>
      <c r="K22" s="33">
        <v>27174</v>
      </c>
      <c r="L22" s="33">
        <v>36939</v>
      </c>
      <c r="M22" s="34">
        <v>135.94</v>
      </c>
      <c r="N22" s="34">
        <v>666</v>
      </c>
      <c r="O22" s="34">
        <v>996</v>
      </c>
      <c r="P22" s="34">
        <v>149.55000000000001</v>
      </c>
      <c r="Q22" s="33">
        <v>2110043</v>
      </c>
      <c r="R22" s="33">
        <v>1851805</v>
      </c>
      <c r="S22" s="34">
        <v>87.76</v>
      </c>
      <c r="T22" s="33">
        <v>2958435</v>
      </c>
      <c r="U22" s="33">
        <v>2705816</v>
      </c>
      <c r="V22" s="34">
        <v>91.46</v>
      </c>
    </row>
    <row r="23" spans="1:22" x14ac:dyDescent="0.2">
      <c r="A23" s="32" t="s">
        <v>24</v>
      </c>
      <c r="B23" s="33">
        <v>72177</v>
      </c>
      <c r="C23" s="33">
        <v>68386</v>
      </c>
      <c r="D23" s="34">
        <v>94.75</v>
      </c>
      <c r="E23" s="33">
        <v>51518</v>
      </c>
      <c r="F23" s="33">
        <v>54684</v>
      </c>
      <c r="G23" s="34">
        <v>106.15</v>
      </c>
      <c r="H23" s="33">
        <v>36092</v>
      </c>
      <c r="I23" s="33">
        <v>29823</v>
      </c>
      <c r="J23" s="34">
        <v>82.63</v>
      </c>
      <c r="K23" s="33">
        <v>5932</v>
      </c>
      <c r="L23" s="33">
        <v>5941</v>
      </c>
      <c r="M23" s="34">
        <v>100.15</v>
      </c>
      <c r="N23" s="35"/>
      <c r="O23" s="34">
        <v>0</v>
      </c>
      <c r="P23" s="34">
        <v>0</v>
      </c>
      <c r="Q23" s="33">
        <v>348688</v>
      </c>
      <c r="R23" s="33">
        <v>280628</v>
      </c>
      <c r="S23" s="34">
        <v>80.48</v>
      </c>
      <c r="T23" s="33">
        <v>514407</v>
      </c>
      <c r="U23" s="33">
        <v>439462</v>
      </c>
      <c r="V23" s="34">
        <v>85.43</v>
      </c>
    </row>
    <row r="24" spans="1:22" x14ac:dyDescent="0.2">
      <c r="A24" s="32" t="s">
        <v>25</v>
      </c>
      <c r="B24" s="33">
        <v>41478</v>
      </c>
      <c r="C24" s="33">
        <v>42541</v>
      </c>
      <c r="D24" s="34">
        <v>102.56</v>
      </c>
      <c r="E24" s="33">
        <v>26387</v>
      </c>
      <c r="F24" s="33">
        <v>30183</v>
      </c>
      <c r="G24" s="34">
        <v>114.39</v>
      </c>
      <c r="H24" s="33">
        <v>20742</v>
      </c>
      <c r="I24" s="33">
        <v>19984</v>
      </c>
      <c r="J24" s="34">
        <v>96.35</v>
      </c>
      <c r="K24" s="33">
        <v>3410</v>
      </c>
      <c r="L24" s="33">
        <v>4048</v>
      </c>
      <c r="M24" s="34">
        <v>118.71</v>
      </c>
      <c r="N24" s="33">
        <v>11598</v>
      </c>
      <c r="O24" s="33">
        <v>10961</v>
      </c>
      <c r="P24" s="34">
        <v>94.51</v>
      </c>
      <c r="Q24" s="33">
        <v>114247</v>
      </c>
      <c r="R24" s="33">
        <v>105825</v>
      </c>
      <c r="S24" s="34">
        <v>92.63</v>
      </c>
      <c r="T24" s="33">
        <v>217862</v>
      </c>
      <c r="U24" s="33">
        <v>213542</v>
      </c>
      <c r="V24" s="34">
        <v>98.02</v>
      </c>
    </row>
    <row r="25" spans="1:22" x14ac:dyDescent="0.2">
      <c r="A25" s="32" t="s">
        <v>26</v>
      </c>
      <c r="B25" s="33">
        <v>14824</v>
      </c>
      <c r="C25" s="33">
        <v>14726</v>
      </c>
      <c r="D25" s="34">
        <v>99.34</v>
      </c>
      <c r="E25" s="33">
        <v>7331</v>
      </c>
      <c r="F25" s="33">
        <v>8457</v>
      </c>
      <c r="G25" s="34">
        <v>115.36</v>
      </c>
      <c r="H25" s="33">
        <v>7410</v>
      </c>
      <c r="I25" s="33">
        <v>6313</v>
      </c>
      <c r="J25" s="34">
        <v>85.2</v>
      </c>
      <c r="K25" s="33">
        <v>1217</v>
      </c>
      <c r="L25" s="33">
        <v>1417</v>
      </c>
      <c r="M25" s="34">
        <v>116.43</v>
      </c>
      <c r="N25" s="33">
        <v>53991</v>
      </c>
      <c r="O25" s="33">
        <v>44841</v>
      </c>
      <c r="P25" s="34">
        <v>83.05</v>
      </c>
      <c r="Q25" s="33">
        <v>25702</v>
      </c>
      <c r="R25" s="33">
        <v>25581</v>
      </c>
      <c r="S25" s="34">
        <v>99.53</v>
      </c>
      <c r="T25" s="33">
        <v>110475</v>
      </c>
      <c r="U25" s="33">
        <v>101335</v>
      </c>
      <c r="V25" s="34">
        <v>91.73</v>
      </c>
    </row>
    <row r="26" spans="1:22" x14ac:dyDescent="0.2">
      <c r="A26" s="32" t="s">
        <v>27</v>
      </c>
      <c r="B26" s="33">
        <v>206704</v>
      </c>
      <c r="C26" s="33">
        <v>201276</v>
      </c>
      <c r="D26" s="34">
        <v>97.37</v>
      </c>
      <c r="E26" s="33">
        <v>241585</v>
      </c>
      <c r="F26" s="33">
        <v>272283</v>
      </c>
      <c r="G26" s="34">
        <v>112.71</v>
      </c>
      <c r="H26" s="33">
        <v>103346</v>
      </c>
      <c r="I26" s="33">
        <v>87493</v>
      </c>
      <c r="J26" s="34">
        <v>84.66</v>
      </c>
      <c r="K26" s="33">
        <v>16972</v>
      </c>
      <c r="L26" s="33">
        <v>21234</v>
      </c>
      <c r="M26" s="34">
        <v>125.11</v>
      </c>
      <c r="N26" s="33">
        <v>20933</v>
      </c>
      <c r="O26" s="33">
        <v>20613</v>
      </c>
      <c r="P26" s="34">
        <v>98.47</v>
      </c>
      <c r="Q26" s="33">
        <v>1467957</v>
      </c>
      <c r="R26" s="33">
        <v>1315552</v>
      </c>
      <c r="S26" s="34">
        <v>89.62</v>
      </c>
      <c r="T26" s="33">
        <v>2057497</v>
      </c>
      <c r="U26" s="33">
        <v>1918451</v>
      </c>
      <c r="V26" s="34">
        <v>93.24</v>
      </c>
    </row>
    <row r="27" spans="1:22" x14ac:dyDescent="0.2">
      <c r="A27" s="32" t="s">
        <v>28</v>
      </c>
      <c r="B27" s="33">
        <v>131304</v>
      </c>
      <c r="C27" s="33">
        <v>141121</v>
      </c>
      <c r="D27" s="34">
        <v>107.48</v>
      </c>
      <c r="E27" s="33">
        <v>104400</v>
      </c>
      <c r="F27" s="33">
        <v>112598</v>
      </c>
      <c r="G27" s="34">
        <v>107.85</v>
      </c>
      <c r="H27" s="33">
        <v>65647</v>
      </c>
      <c r="I27" s="33">
        <v>56382</v>
      </c>
      <c r="J27" s="34">
        <v>85.89</v>
      </c>
      <c r="K27" s="33">
        <v>10781</v>
      </c>
      <c r="L27" s="33">
        <v>12665</v>
      </c>
      <c r="M27" s="34">
        <v>117.48</v>
      </c>
      <c r="N27" s="33">
        <v>9875</v>
      </c>
      <c r="O27" s="33">
        <v>8451</v>
      </c>
      <c r="P27" s="34">
        <v>85.58</v>
      </c>
      <c r="Q27" s="33">
        <v>670028</v>
      </c>
      <c r="R27" s="33">
        <v>624214</v>
      </c>
      <c r="S27" s="34">
        <v>93.16</v>
      </c>
      <c r="T27" s="33">
        <v>992035</v>
      </c>
      <c r="U27" s="33">
        <v>955431</v>
      </c>
      <c r="V27" s="34">
        <v>96.31</v>
      </c>
    </row>
    <row r="28" spans="1:22" x14ac:dyDescent="0.2">
      <c r="A28" s="32" t="s">
        <v>29</v>
      </c>
      <c r="B28" s="33">
        <v>52403</v>
      </c>
      <c r="C28" s="33">
        <v>48531</v>
      </c>
      <c r="D28" s="34">
        <v>92.61</v>
      </c>
      <c r="E28" s="33">
        <v>36928</v>
      </c>
      <c r="F28" s="33">
        <v>32865</v>
      </c>
      <c r="G28" s="34">
        <v>89</v>
      </c>
      <c r="H28" s="33">
        <v>26212</v>
      </c>
      <c r="I28" s="33">
        <v>21078</v>
      </c>
      <c r="J28" s="34">
        <v>80.41</v>
      </c>
      <c r="K28" s="33">
        <v>4305</v>
      </c>
      <c r="L28" s="33">
        <v>4467</v>
      </c>
      <c r="M28" s="34">
        <v>103.76</v>
      </c>
      <c r="N28" s="34">
        <v>340</v>
      </c>
      <c r="O28" s="34">
        <v>357</v>
      </c>
      <c r="P28" s="34">
        <v>105</v>
      </c>
      <c r="Q28" s="33">
        <v>189592</v>
      </c>
      <c r="R28" s="33">
        <v>160723</v>
      </c>
      <c r="S28" s="34">
        <v>84.77</v>
      </c>
      <c r="T28" s="33">
        <v>309780</v>
      </c>
      <c r="U28" s="33">
        <v>268021</v>
      </c>
      <c r="V28" s="34">
        <v>86.52</v>
      </c>
    </row>
    <row r="29" spans="1:22" x14ac:dyDescent="0.2">
      <c r="A29" s="32" t="s">
        <v>30</v>
      </c>
      <c r="B29" s="33">
        <v>915493</v>
      </c>
      <c r="C29" s="33">
        <v>905684</v>
      </c>
      <c r="D29" s="34">
        <v>98.93</v>
      </c>
      <c r="E29" s="33">
        <v>800468</v>
      </c>
      <c r="F29" s="33">
        <v>968687</v>
      </c>
      <c r="G29" s="34">
        <v>121.02</v>
      </c>
      <c r="H29" s="33">
        <v>457751</v>
      </c>
      <c r="I29" s="33">
        <v>409111</v>
      </c>
      <c r="J29" s="34">
        <v>89.37</v>
      </c>
      <c r="K29" s="33">
        <v>75225</v>
      </c>
      <c r="L29" s="33">
        <v>86495</v>
      </c>
      <c r="M29" s="34">
        <v>114.98</v>
      </c>
      <c r="N29" s="33">
        <v>4628</v>
      </c>
      <c r="O29" s="33">
        <v>5763</v>
      </c>
      <c r="P29" s="34">
        <v>124.52</v>
      </c>
      <c r="Q29" s="33">
        <v>4841080</v>
      </c>
      <c r="R29" s="33">
        <v>4234183</v>
      </c>
      <c r="S29" s="34">
        <v>87.46</v>
      </c>
      <c r="T29" s="33">
        <v>7094645</v>
      </c>
      <c r="U29" s="33">
        <v>6609923</v>
      </c>
      <c r="V29" s="34">
        <v>93.17</v>
      </c>
    </row>
    <row r="30" spans="1:22" x14ac:dyDescent="0.2">
      <c r="A30" s="32" t="s">
        <v>31</v>
      </c>
      <c r="B30" s="33">
        <v>37583</v>
      </c>
      <c r="C30" s="33">
        <v>43278</v>
      </c>
      <c r="D30" s="34">
        <v>115.15</v>
      </c>
      <c r="E30" s="33">
        <v>24320</v>
      </c>
      <c r="F30" s="33">
        <v>22593</v>
      </c>
      <c r="G30" s="34">
        <v>92.9</v>
      </c>
      <c r="H30" s="33">
        <v>18798</v>
      </c>
      <c r="I30" s="33">
        <v>13690</v>
      </c>
      <c r="J30" s="34">
        <v>72.83</v>
      </c>
      <c r="K30" s="33">
        <v>3084</v>
      </c>
      <c r="L30" s="33">
        <v>3127</v>
      </c>
      <c r="M30" s="34">
        <v>101.39</v>
      </c>
      <c r="N30" s="33">
        <v>11746</v>
      </c>
      <c r="O30" s="33">
        <v>11187</v>
      </c>
      <c r="P30" s="34">
        <v>95.24</v>
      </c>
      <c r="Q30" s="33">
        <v>119856</v>
      </c>
      <c r="R30" s="33">
        <v>99587</v>
      </c>
      <c r="S30" s="34">
        <v>83.09</v>
      </c>
      <c r="T30" s="33">
        <v>215387</v>
      </c>
      <c r="U30" s="33">
        <v>193462</v>
      </c>
      <c r="V30" s="34">
        <v>89.82</v>
      </c>
    </row>
    <row r="31" spans="1:22" x14ac:dyDescent="0.2">
      <c r="A31" s="10" t="s">
        <v>44</v>
      </c>
      <c r="B31" s="36">
        <v>4371829</v>
      </c>
      <c r="C31" s="36">
        <v>4282013</v>
      </c>
      <c r="D31" s="37">
        <v>97.95</v>
      </c>
      <c r="E31" s="36">
        <v>3413042</v>
      </c>
      <c r="F31" s="36">
        <v>3709841</v>
      </c>
      <c r="G31" s="38">
        <v>108.7</v>
      </c>
      <c r="H31" s="36">
        <v>2185921</v>
      </c>
      <c r="I31" s="36">
        <v>1857922</v>
      </c>
      <c r="J31" s="38">
        <v>84.99</v>
      </c>
      <c r="K31" s="36">
        <v>359196</v>
      </c>
      <c r="L31" s="36">
        <v>403629</v>
      </c>
      <c r="M31" s="38">
        <v>112.37</v>
      </c>
      <c r="N31" s="36">
        <v>602360</v>
      </c>
      <c r="O31" s="36">
        <v>532642</v>
      </c>
      <c r="P31" s="38">
        <v>88.43</v>
      </c>
      <c r="Q31" s="36">
        <v>20889886</v>
      </c>
      <c r="R31" s="36">
        <v>18374768</v>
      </c>
      <c r="S31" s="38">
        <v>87.96</v>
      </c>
      <c r="T31" s="36">
        <v>31822234</v>
      </c>
      <c r="U31" s="36">
        <v>29160815</v>
      </c>
      <c r="V31" s="38">
        <v>91.64</v>
      </c>
    </row>
    <row r="32" spans="1:22" x14ac:dyDescent="0.2">
      <c r="A32" s="6" t="s">
        <v>45</v>
      </c>
    </row>
    <row r="34" spans="1:1" x14ac:dyDescent="0.2">
      <c r="A34" s="39"/>
    </row>
  </sheetData>
  <mergeCells count="9">
    <mergeCell ref="A1:V1"/>
    <mergeCell ref="Q2:S2"/>
    <mergeCell ref="T2:V2"/>
    <mergeCell ref="A2:A3"/>
    <mergeCell ref="B2:D2"/>
    <mergeCell ref="E2:G2"/>
    <mergeCell ref="H2:J2"/>
    <mergeCell ref="K2:M2"/>
    <mergeCell ref="N2:P2"/>
  </mergeCells>
  <hyperlinks>
    <hyperlink ref="A4" r:id="rId1" display="http://pni.datasus.gov.br/consulta_Influenza_13_selecao.asp?enviar=ok&amp;sel=coberturas&amp;grupo=todos&amp;faixa=todos&amp;UF=AC" xr:uid="{00000000-0004-0000-0E00-000000000000}"/>
    <hyperlink ref="A6" r:id="rId2" display="http://pni.datasus.gov.br/consulta_Influenza_13_selecao.asp?enviar=ok&amp;sel=coberturas&amp;grupo=todos&amp;faixa=todos&amp;UF=AM" xr:uid="{00000000-0004-0000-0E00-000001000000}"/>
    <hyperlink ref="A7" r:id="rId3" display="http://pni.datasus.gov.br/consulta_Influenza_13_selecao.asp?enviar=ok&amp;sel=coberturas&amp;grupo=todos&amp;faixa=todos&amp;UF=AP" xr:uid="{00000000-0004-0000-0E00-000002000000}"/>
    <hyperlink ref="A17" r:id="rId4" display="http://pni.datasus.gov.br/consulta_Influenza_13_selecao.asp?enviar=ok&amp;sel=coberturas&amp;grupo=todos&amp;faixa=todos&amp;UF=PA" xr:uid="{00000000-0004-0000-0E00-000003000000}"/>
    <hyperlink ref="A24" r:id="rId5" display="http://pni.datasus.gov.br/consulta_Influenza_13_selecao.asp?enviar=ok&amp;sel=coberturas&amp;grupo=todos&amp;faixa=todos&amp;UF=RO" xr:uid="{00000000-0004-0000-0E00-000004000000}"/>
    <hyperlink ref="A25" r:id="rId6" display="http://pni.datasus.gov.br/consulta_Influenza_13_selecao.asp?enviar=ok&amp;sel=coberturas&amp;grupo=todos&amp;faixa=todos&amp;UF=RR" xr:uid="{00000000-0004-0000-0E00-000005000000}"/>
    <hyperlink ref="A30" r:id="rId7" display="http://pni.datasus.gov.br/consulta_Influenza_13_selecao.asp?enviar=ok&amp;sel=coberturas&amp;grupo=todos&amp;faixa=todos&amp;UF=TO" xr:uid="{00000000-0004-0000-0E00-000006000000}"/>
    <hyperlink ref="A5" r:id="rId8" display="http://pni.datasus.gov.br/consulta_Influenza_13_selecao.asp?enviar=ok&amp;sel=coberturas&amp;grupo=todos&amp;faixa=todos&amp;UF=AL" xr:uid="{00000000-0004-0000-0E00-000007000000}"/>
    <hyperlink ref="A8" r:id="rId9" display="http://pni.datasus.gov.br/consulta_Influenza_13_selecao.asp?enviar=ok&amp;sel=coberturas&amp;grupo=todos&amp;faixa=todos&amp;UF=BA" xr:uid="{00000000-0004-0000-0E00-000008000000}"/>
    <hyperlink ref="A9" r:id="rId10" display="http://pni.datasus.gov.br/consulta_Influenza_13_selecao.asp?enviar=ok&amp;sel=coberturas&amp;grupo=todos&amp;faixa=todos&amp;UF=CE" xr:uid="{00000000-0004-0000-0E00-000009000000}"/>
    <hyperlink ref="A13" r:id="rId11" display="http://pni.datasus.gov.br/consulta_Influenza_13_selecao.asp?enviar=ok&amp;sel=coberturas&amp;grupo=todos&amp;faixa=todos&amp;UF=MA" xr:uid="{00000000-0004-0000-0E00-00000A000000}"/>
    <hyperlink ref="A18" r:id="rId12" display="http://pni.datasus.gov.br/consulta_Influenza_13_selecao.asp?enviar=ok&amp;sel=coberturas&amp;grupo=todos&amp;faixa=todos&amp;UF=PB" xr:uid="{00000000-0004-0000-0E00-00000B000000}"/>
    <hyperlink ref="A19" r:id="rId13" display="http://pni.datasus.gov.br/consulta_Influenza_13_selecao.asp?enviar=ok&amp;sel=coberturas&amp;grupo=todos&amp;faixa=todos&amp;UF=PE" xr:uid="{00000000-0004-0000-0E00-00000C000000}"/>
    <hyperlink ref="A20" r:id="rId14" display="http://pni.datasus.gov.br/consulta_Influenza_13_selecao.asp?enviar=ok&amp;sel=coberturas&amp;grupo=todos&amp;faixa=todos&amp;UF=PI" xr:uid="{00000000-0004-0000-0E00-00000D000000}"/>
    <hyperlink ref="A23" r:id="rId15" display="http://pni.datasus.gov.br/consulta_Influenza_13_selecao.asp?enviar=ok&amp;sel=coberturas&amp;grupo=todos&amp;faixa=todos&amp;UF=RN" xr:uid="{00000000-0004-0000-0E00-00000E000000}"/>
    <hyperlink ref="A28" r:id="rId16" display="http://pni.datasus.gov.br/consulta_Influenza_13_selecao.asp?enviar=ok&amp;sel=coberturas&amp;grupo=todos&amp;faixa=todos&amp;UF=SE" xr:uid="{00000000-0004-0000-0E00-00000F000000}"/>
    <hyperlink ref="A11" r:id="rId17" display="http://pni.datasus.gov.br/consulta_Influenza_13_selecao.asp?enviar=ok&amp;sel=coberturas&amp;grupo=todos&amp;faixa=todos&amp;UF=ES" xr:uid="{00000000-0004-0000-0E00-000010000000}"/>
    <hyperlink ref="A14" r:id="rId18" display="http://pni.datasus.gov.br/consulta_Influenza_13_selecao.asp?enviar=ok&amp;sel=coberturas&amp;grupo=todos&amp;faixa=todos&amp;UF=MG" xr:uid="{00000000-0004-0000-0E00-000011000000}"/>
    <hyperlink ref="A22" r:id="rId19" display="http://pni.datasus.gov.br/consulta_Influenza_13_selecao.asp?enviar=ok&amp;sel=coberturas&amp;grupo=todos&amp;faixa=todos&amp;UF=RJ" xr:uid="{00000000-0004-0000-0E00-000012000000}"/>
    <hyperlink ref="A29" r:id="rId20" display="http://pni.datasus.gov.br/consulta_Influenza_13_selecao.asp?enviar=ok&amp;sel=coberturas&amp;grupo=todos&amp;faixa=todos&amp;UF=SP" xr:uid="{00000000-0004-0000-0E00-000013000000}"/>
    <hyperlink ref="A21" r:id="rId21" display="http://pni.datasus.gov.br/consulta_Influenza_13_selecao.asp?enviar=ok&amp;sel=coberturas&amp;grupo=todos&amp;faixa=todos&amp;UF=PR" xr:uid="{00000000-0004-0000-0E00-000014000000}"/>
    <hyperlink ref="A26" r:id="rId22" display="http://pni.datasus.gov.br/consulta_Influenza_13_selecao.asp?enviar=ok&amp;sel=coberturas&amp;grupo=todos&amp;faixa=todos&amp;UF=RS" xr:uid="{00000000-0004-0000-0E00-000015000000}"/>
    <hyperlink ref="A27" r:id="rId23" display="http://pni.datasus.gov.br/consulta_Influenza_13_selecao.asp?enviar=ok&amp;sel=coberturas&amp;grupo=todos&amp;faixa=todos&amp;UF=SC" xr:uid="{00000000-0004-0000-0E00-000016000000}"/>
    <hyperlink ref="A10" r:id="rId24" display="http://pni.datasus.gov.br/consulta_Influenza_13_selecao.asp?enviar=ok&amp;sel=coberturas&amp;grupo=todos&amp;faixa=todos&amp;UF=DF" xr:uid="{00000000-0004-0000-0E00-000017000000}"/>
    <hyperlink ref="A12" r:id="rId25" display="http://pni.datasus.gov.br/consulta_Influenza_13_selecao.asp?enviar=ok&amp;sel=coberturas&amp;grupo=todos&amp;faixa=todos&amp;UF=GO" xr:uid="{00000000-0004-0000-0E00-000018000000}"/>
    <hyperlink ref="A15" r:id="rId26" display="http://pni.datasus.gov.br/consulta_Influenza_13_selecao.asp?enviar=ok&amp;sel=coberturas&amp;grupo=todos&amp;faixa=todos&amp;UF=MS" xr:uid="{00000000-0004-0000-0E00-000019000000}"/>
    <hyperlink ref="A16" r:id="rId27" display="http://pni.datasus.gov.br/consulta_Influenza_13_selecao.asp?enviar=ok&amp;sel=coberturas&amp;grupo=todos&amp;faixa=todos&amp;UF=MT" xr:uid="{00000000-0004-0000-0E00-00001A000000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32"/>
  <sheetViews>
    <sheetView workbookViewId="0">
      <selection sqref="A1:V1"/>
    </sheetView>
  </sheetViews>
  <sheetFormatPr baseColWidth="10" defaultColWidth="9.1640625" defaultRowHeight="16" x14ac:dyDescent="0.2"/>
  <cols>
    <col min="1" max="1" width="15.6640625" style="1" customWidth="1"/>
    <col min="2" max="2" width="11.33203125" style="1" bestFit="1" customWidth="1"/>
    <col min="3" max="3" width="11.1640625" style="1" customWidth="1"/>
    <col min="4" max="4" width="9.1640625" style="1"/>
    <col min="5" max="5" width="13.5" style="1" customWidth="1"/>
    <col min="6" max="6" width="11.5" style="1" customWidth="1"/>
    <col min="7" max="7" width="12.33203125" style="1" customWidth="1"/>
    <col min="8" max="8" width="13.33203125" style="1" customWidth="1"/>
    <col min="9" max="9" width="13.6640625" style="1" customWidth="1"/>
    <col min="10" max="10" width="9.6640625" style="1" customWidth="1"/>
    <col min="11" max="11" width="12.33203125" style="1" customWidth="1"/>
    <col min="12" max="12" width="9.1640625" style="1"/>
    <col min="13" max="13" width="10.83203125" style="1" customWidth="1"/>
    <col min="14" max="14" width="13.83203125" style="1" customWidth="1"/>
    <col min="15" max="15" width="12.1640625" style="1" customWidth="1"/>
    <col min="16" max="16" width="11.1640625" style="1" customWidth="1"/>
    <col min="17" max="18" width="11.33203125" style="1" bestFit="1" customWidth="1"/>
    <col min="19" max="19" width="9.1640625" style="1"/>
    <col min="20" max="20" width="12.33203125" style="1" customWidth="1"/>
    <col min="21" max="21" width="13" style="1" customWidth="1"/>
    <col min="22" max="16384" width="9.1640625" style="1"/>
  </cols>
  <sheetData>
    <row r="1" spans="1:22" ht="38.25" customHeight="1" x14ac:dyDescent="0.2">
      <c r="A1" s="110" t="s">
        <v>61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</row>
    <row r="2" spans="1:22" ht="30" customHeight="1" x14ac:dyDescent="0.2">
      <c r="A2" s="111" t="s">
        <v>1</v>
      </c>
      <c r="B2" s="109" t="s">
        <v>51</v>
      </c>
      <c r="C2" s="108"/>
      <c r="D2" s="108"/>
      <c r="E2" s="109" t="s">
        <v>52</v>
      </c>
      <c r="F2" s="108"/>
      <c r="G2" s="108"/>
      <c r="H2" s="109" t="s">
        <v>53</v>
      </c>
      <c r="I2" s="108"/>
      <c r="J2" s="108"/>
      <c r="K2" s="109" t="s">
        <v>60</v>
      </c>
      <c r="L2" s="108"/>
      <c r="M2" s="108"/>
      <c r="N2" s="109" t="s">
        <v>54</v>
      </c>
      <c r="O2" s="108"/>
      <c r="P2" s="108"/>
      <c r="Q2" s="109" t="s">
        <v>55</v>
      </c>
      <c r="R2" s="108"/>
      <c r="S2" s="108"/>
      <c r="T2" s="109" t="s">
        <v>56</v>
      </c>
      <c r="U2" s="108"/>
      <c r="V2" s="108"/>
    </row>
    <row r="3" spans="1:22" ht="34" x14ac:dyDescent="0.2">
      <c r="A3" s="112"/>
      <c r="B3" s="30" t="s">
        <v>39</v>
      </c>
      <c r="C3" s="31" t="s">
        <v>57</v>
      </c>
      <c r="D3" s="31" t="s">
        <v>4</v>
      </c>
      <c r="E3" s="30" t="s">
        <v>39</v>
      </c>
      <c r="F3" s="31" t="s">
        <v>57</v>
      </c>
      <c r="G3" s="31" t="s">
        <v>4</v>
      </c>
      <c r="H3" s="30" t="s">
        <v>39</v>
      </c>
      <c r="I3" s="31" t="s">
        <v>57</v>
      </c>
      <c r="J3" s="31" t="s">
        <v>4</v>
      </c>
      <c r="K3" s="30" t="s">
        <v>39</v>
      </c>
      <c r="L3" s="31" t="s">
        <v>57</v>
      </c>
      <c r="M3" s="31" t="s">
        <v>4</v>
      </c>
      <c r="N3" s="30" t="s">
        <v>39</v>
      </c>
      <c r="O3" s="31" t="s">
        <v>57</v>
      </c>
      <c r="P3" s="31" t="s">
        <v>4</v>
      </c>
      <c r="Q3" s="30" t="s">
        <v>39</v>
      </c>
      <c r="R3" s="31" t="s">
        <v>57</v>
      </c>
      <c r="S3" s="31" t="s">
        <v>4</v>
      </c>
      <c r="T3" s="30" t="s">
        <v>39</v>
      </c>
      <c r="U3" s="31" t="s">
        <v>57</v>
      </c>
      <c r="V3" s="31" t="s">
        <v>4</v>
      </c>
    </row>
    <row r="4" spans="1:22" x14ac:dyDescent="0.2">
      <c r="A4" s="1" t="s">
        <v>5</v>
      </c>
      <c r="B4" s="40">
        <v>72867</v>
      </c>
      <c r="C4" s="40">
        <v>51468</v>
      </c>
      <c r="D4" s="41">
        <v>70.63</v>
      </c>
      <c r="E4" s="40">
        <v>14074</v>
      </c>
      <c r="F4" s="40">
        <v>12331</v>
      </c>
      <c r="G4" s="41">
        <v>87.62</v>
      </c>
      <c r="H4" s="40">
        <v>12515</v>
      </c>
      <c r="I4" s="40">
        <v>9167</v>
      </c>
      <c r="J4" s="41">
        <v>73.25</v>
      </c>
      <c r="K4" s="40">
        <v>2057</v>
      </c>
      <c r="L4" s="40">
        <v>1847</v>
      </c>
      <c r="M4" s="41">
        <v>89.79</v>
      </c>
      <c r="N4" s="40">
        <v>19131</v>
      </c>
      <c r="O4" s="40">
        <v>14954</v>
      </c>
      <c r="P4" s="41">
        <v>78.17</v>
      </c>
      <c r="Q4" s="40">
        <v>48514</v>
      </c>
      <c r="R4" s="40">
        <v>39523</v>
      </c>
      <c r="S4" s="41">
        <v>81.47</v>
      </c>
      <c r="T4" s="40">
        <v>169158</v>
      </c>
      <c r="U4" s="40">
        <v>129290</v>
      </c>
      <c r="V4" s="41">
        <v>76.430000000000007</v>
      </c>
    </row>
    <row r="5" spans="1:22" x14ac:dyDescent="0.2">
      <c r="A5" s="1" t="s">
        <v>6</v>
      </c>
      <c r="B5" s="40">
        <v>243997</v>
      </c>
      <c r="C5" s="40">
        <v>205458</v>
      </c>
      <c r="D5" s="41">
        <v>84.21</v>
      </c>
      <c r="E5" s="40">
        <v>57034</v>
      </c>
      <c r="F5" s="40">
        <v>55929</v>
      </c>
      <c r="G5" s="41">
        <v>98.06</v>
      </c>
      <c r="H5" s="40">
        <v>39391</v>
      </c>
      <c r="I5" s="40">
        <v>33474</v>
      </c>
      <c r="J5" s="41">
        <v>84.98</v>
      </c>
      <c r="K5" s="40">
        <v>6473</v>
      </c>
      <c r="L5" s="40">
        <v>5970</v>
      </c>
      <c r="M5" s="41">
        <v>92.23</v>
      </c>
      <c r="N5" s="40">
        <v>13137</v>
      </c>
      <c r="O5" s="40">
        <v>12439</v>
      </c>
      <c r="P5" s="41">
        <v>94.69</v>
      </c>
      <c r="Q5" s="40">
        <v>280517</v>
      </c>
      <c r="R5" s="40">
        <v>232568</v>
      </c>
      <c r="S5" s="41">
        <v>82.91</v>
      </c>
      <c r="T5" s="40">
        <v>640549</v>
      </c>
      <c r="U5" s="40">
        <v>545838</v>
      </c>
      <c r="V5" s="41">
        <v>85.21</v>
      </c>
    </row>
    <row r="6" spans="1:22" x14ac:dyDescent="0.2">
      <c r="A6" s="1" t="s">
        <v>7</v>
      </c>
      <c r="B6" s="40">
        <v>344642</v>
      </c>
      <c r="C6" s="40">
        <v>319118</v>
      </c>
      <c r="D6" s="41">
        <v>92.59</v>
      </c>
      <c r="E6" s="40">
        <v>74027</v>
      </c>
      <c r="F6" s="40">
        <v>73695</v>
      </c>
      <c r="G6" s="41">
        <v>99.55</v>
      </c>
      <c r="H6" s="40">
        <v>58043</v>
      </c>
      <c r="I6" s="40">
        <v>45994</v>
      </c>
      <c r="J6" s="41">
        <v>79.239999999999995</v>
      </c>
      <c r="K6" s="40">
        <v>9539</v>
      </c>
      <c r="L6" s="40">
        <v>9255</v>
      </c>
      <c r="M6" s="41">
        <v>97.02</v>
      </c>
      <c r="N6" s="40">
        <v>154720</v>
      </c>
      <c r="O6" s="40">
        <v>136897</v>
      </c>
      <c r="P6" s="41">
        <v>88.48</v>
      </c>
      <c r="Q6" s="40">
        <v>216699</v>
      </c>
      <c r="R6" s="40">
        <v>209099</v>
      </c>
      <c r="S6" s="41">
        <v>96.49</v>
      </c>
      <c r="T6" s="40">
        <v>857670</v>
      </c>
      <c r="U6" s="40">
        <v>794058</v>
      </c>
      <c r="V6" s="41">
        <v>92.58</v>
      </c>
    </row>
    <row r="7" spans="1:22" x14ac:dyDescent="0.2">
      <c r="A7" s="1" t="s">
        <v>8</v>
      </c>
      <c r="B7" s="40">
        <v>65525</v>
      </c>
      <c r="C7" s="40">
        <v>48254</v>
      </c>
      <c r="D7" s="41">
        <v>73.64</v>
      </c>
      <c r="E7" s="40">
        <v>14866</v>
      </c>
      <c r="F7" s="40">
        <v>13264</v>
      </c>
      <c r="G7" s="41">
        <v>89.22</v>
      </c>
      <c r="H7" s="40">
        <v>11166</v>
      </c>
      <c r="I7" s="40">
        <v>9253</v>
      </c>
      <c r="J7" s="41">
        <v>82.87</v>
      </c>
      <c r="K7" s="40">
        <v>1835</v>
      </c>
      <c r="L7" s="40">
        <v>1762</v>
      </c>
      <c r="M7" s="41">
        <v>96.02</v>
      </c>
      <c r="N7" s="40">
        <v>7111</v>
      </c>
      <c r="O7" s="40">
        <v>6237</v>
      </c>
      <c r="P7" s="41">
        <v>87.71</v>
      </c>
      <c r="Q7" s="40">
        <v>35752</v>
      </c>
      <c r="R7" s="40">
        <v>30988</v>
      </c>
      <c r="S7" s="41">
        <v>86.67</v>
      </c>
      <c r="T7" s="40">
        <v>136255</v>
      </c>
      <c r="U7" s="40">
        <v>109758</v>
      </c>
      <c r="V7" s="41">
        <v>80.55</v>
      </c>
    </row>
    <row r="8" spans="1:22" x14ac:dyDescent="0.2">
      <c r="A8" s="1" t="s">
        <v>9</v>
      </c>
      <c r="B8" s="40">
        <v>965456</v>
      </c>
      <c r="C8" s="40">
        <v>784980</v>
      </c>
      <c r="D8" s="41">
        <v>81.31</v>
      </c>
      <c r="E8" s="40">
        <v>275455</v>
      </c>
      <c r="F8" s="40">
        <v>248529</v>
      </c>
      <c r="G8" s="41">
        <v>90.22</v>
      </c>
      <c r="H8" s="40">
        <v>157537</v>
      </c>
      <c r="I8" s="40">
        <v>126360</v>
      </c>
      <c r="J8" s="41">
        <v>80.209999999999994</v>
      </c>
      <c r="K8" s="40">
        <v>25875</v>
      </c>
      <c r="L8" s="40">
        <v>27803</v>
      </c>
      <c r="M8" s="41">
        <v>107.45</v>
      </c>
      <c r="N8" s="40">
        <v>29522</v>
      </c>
      <c r="O8" s="40">
        <v>25635</v>
      </c>
      <c r="P8" s="41">
        <v>86.83</v>
      </c>
      <c r="Q8" s="40">
        <v>1463931</v>
      </c>
      <c r="R8" s="40">
        <v>1176719</v>
      </c>
      <c r="S8" s="41">
        <v>80.38</v>
      </c>
      <c r="T8" s="40">
        <v>2917776</v>
      </c>
      <c r="U8" s="40">
        <v>2390026</v>
      </c>
      <c r="V8" s="41">
        <v>81.91</v>
      </c>
    </row>
    <row r="9" spans="1:22" x14ac:dyDescent="0.2">
      <c r="A9" s="1" t="s">
        <v>10</v>
      </c>
      <c r="B9" s="40">
        <v>573429</v>
      </c>
      <c r="C9" s="40">
        <v>484362</v>
      </c>
      <c r="D9" s="41">
        <v>84.47</v>
      </c>
      <c r="E9" s="40">
        <v>138800</v>
      </c>
      <c r="F9" s="40">
        <v>127287</v>
      </c>
      <c r="G9" s="41">
        <v>91.71</v>
      </c>
      <c r="H9" s="40">
        <v>95163</v>
      </c>
      <c r="I9" s="40">
        <v>85197</v>
      </c>
      <c r="J9" s="41">
        <v>89.53</v>
      </c>
      <c r="K9" s="40">
        <v>15642</v>
      </c>
      <c r="L9" s="40">
        <v>16357</v>
      </c>
      <c r="M9" s="41">
        <v>104.57</v>
      </c>
      <c r="N9" s="40">
        <v>21404</v>
      </c>
      <c r="O9" s="40">
        <v>20073</v>
      </c>
      <c r="P9" s="41">
        <v>93.78</v>
      </c>
      <c r="Q9" s="40">
        <v>924727</v>
      </c>
      <c r="R9" s="40">
        <v>757535</v>
      </c>
      <c r="S9" s="41">
        <v>81.92</v>
      </c>
      <c r="T9" s="40">
        <v>1769165</v>
      </c>
      <c r="U9" s="40">
        <v>1490811</v>
      </c>
      <c r="V9" s="41">
        <v>84.27</v>
      </c>
    </row>
    <row r="10" spans="1:22" x14ac:dyDescent="0.2">
      <c r="A10" s="1" t="s">
        <v>11</v>
      </c>
      <c r="B10" s="40">
        <v>182211</v>
      </c>
      <c r="C10" s="40">
        <v>158163</v>
      </c>
      <c r="D10" s="41">
        <v>86.8</v>
      </c>
      <c r="E10" s="40">
        <v>72065</v>
      </c>
      <c r="F10" s="40">
        <v>73236</v>
      </c>
      <c r="G10" s="41">
        <v>101.62</v>
      </c>
      <c r="H10" s="40">
        <v>32623</v>
      </c>
      <c r="I10" s="40">
        <v>29052</v>
      </c>
      <c r="J10" s="41">
        <v>89.05</v>
      </c>
      <c r="K10" s="40">
        <v>5363</v>
      </c>
      <c r="L10" s="40">
        <v>4773</v>
      </c>
      <c r="M10" s="41">
        <v>89</v>
      </c>
      <c r="N10" s="42"/>
      <c r="O10" s="41">
        <v>121</v>
      </c>
      <c r="P10" s="41">
        <v>0</v>
      </c>
      <c r="Q10" s="40">
        <v>203639</v>
      </c>
      <c r="R10" s="40">
        <v>189286</v>
      </c>
      <c r="S10" s="41">
        <v>92.95</v>
      </c>
      <c r="T10" s="40">
        <v>495901</v>
      </c>
      <c r="U10" s="40">
        <v>454631</v>
      </c>
      <c r="V10" s="41">
        <v>91.68</v>
      </c>
    </row>
    <row r="11" spans="1:22" x14ac:dyDescent="0.2">
      <c r="A11" s="1" t="s">
        <v>12</v>
      </c>
      <c r="B11" s="40">
        <v>227682</v>
      </c>
      <c r="C11" s="40">
        <v>208350</v>
      </c>
      <c r="D11" s="41">
        <v>91.51</v>
      </c>
      <c r="E11" s="40">
        <v>65830</v>
      </c>
      <c r="F11" s="40">
        <v>63579</v>
      </c>
      <c r="G11" s="41">
        <v>96.58</v>
      </c>
      <c r="H11" s="40">
        <v>39627</v>
      </c>
      <c r="I11" s="40">
        <v>31753</v>
      </c>
      <c r="J11" s="41">
        <v>80.13</v>
      </c>
      <c r="K11" s="40">
        <v>6511</v>
      </c>
      <c r="L11" s="40">
        <v>6820</v>
      </c>
      <c r="M11" s="41">
        <v>104.75</v>
      </c>
      <c r="N11" s="40">
        <v>3396</v>
      </c>
      <c r="O11" s="40">
        <v>2983</v>
      </c>
      <c r="P11" s="41">
        <v>87.84</v>
      </c>
      <c r="Q11" s="40">
        <v>370769</v>
      </c>
      <c r="R11" s="40">
        <v>325924</v>
      </c>
      <c r="S11" s="41">
        <v>87.9</v>
      </c>
      <c r="T11" s="40">
        <v>713815</v>
      </c>
      <c r="U11" s="40">
        <v>639409</v>
      </c>
      <c r="V11" s="41">
        <v>89.58</v>
      </c>
    </row>
    <row r="12" spans="1:22" x14ac:dyDescent="0.2">
      <c r="A12" s="1" t="s">
        <v>13</v>
      </c>
      <c r="B12" s="40">
        <v>409009</v>
      </c>
      <c r="C12" s="40">
        <v>353421</v>
      </c>
      <c r="D12" s="41">
        <v>86.41</v>
      </c>
      <c r="E12" s="40">
        <v>139350</v>
      </c>
      <c r="F12" s="40">
        <v>154007</v>
      </c>
      <c r="G12" s="41">
        <v>110.52</v>
      </c>
      <c r="H12" s="40">
        <v>69959</v>
      </c>
      <c r="I12" s="40">
        <v>64715</v>
      </c>
      <c r="J12" s="41">
        <v>92.5</v>
      </c>
      <c r="K12" s="40">
        <v>11490</v>
      </c>
      <c r="L12" s="40">
        <v>14712</v>
      </c>
      <c r="M12" s="41">
        <v>128.04</v>
      </c>
      <c r="N12" s="41">
        <v>436</v>
      </c>
      <c r="O12" s="41">
        <v>858</v>
      </c>
      <c r="P12" s="41">
        <v>196.79</v>
      </c>
      <c r="Q12" s="40">
        <v>573809</v>
      </c>
      <c r="R12" s="40">
        <v>537252</v>
      </c>
      <c r="S12" s="41">
        <v>93.63</v>
      </c>
      <c r="T12" s="40">
        <v>1204053</v>
      </c>
      <c r="U12" s="40">
        <v>1124965</v>
      </c>
      <c r="V12" s="41">
        <v>93.43</v>
      </c>
    </row>
    <row r="13" spans="1:22" x14ac:dyDescent="0.2">
      <c r="A13" s="1" t="s">
        <v>14</v>
      </c>
      <c r="B13" s="40">
        <v>562702</v>
      </c>
      <c r="C13" s="40">
        <v>473206</v>
      </c>
      <c r="D13" s="41">
        <v>84.1</v>
      </c>
      <c r="E13" s="40">
        <v>112053</v>
      </c>
      <c r="F13" s="40">
        <v>110789</v>
      </c>
      <c r="G13" s="41">
        <v>98.87</v>
      </c>
      <c r="H13" s="40">
        <v>87020</v>
      </c>
      <c r="I13" s="40">
        <v>79901</v>
      </c>
      <c r="J13" s="41">
        <v>91.82</v>
      </c>
      <c r="K13" s="40">
        <v>14301</v>
      </c>
      <c r="L13" s="40">
        <v>15674</v>
      </c>
      <c r="M13" s="41">
        <v>109.6</v>
      </c>
      <c r="N13" s="40">
        <v>29647</v>
      </c>
      <c r="O13" s="40">
        <v>28456</v>
      </c>
      <c r="P13" s="41">
        <v>95.98</v>
      </c>
      <c r="Q13" s="40">
        <v>579919</v>
      </c>
      <c r="R13" s="40">
        <v>516551</v>
      </c>
      <c r="S13" s="41">
        <v>89.07</v>
      </c>
      <c r="T13" s="40">
        <v>1385642</v>
      </c>
      <c r="U13" s="40">
        <v>1224577</v>
      </c>
      <c r="V13" s="41">
        <v>88.38</v>
      </c>
    </row>
    <row r="14" spans="1:22" x14ac:dyDescent="0.2">
      <c r="A14" s="1" t="s">
        <v>15</v>
      </c>
      <c r="B14" s="40">
        <v>1163749</v>
      </c>
      <c r="C14" s="40">
        <v>1015410</v>
      </c>
      <c r="D14" s="41">
        <v>87.25</v>
      </c>
      <c r="E14" s="40">
        <v>363083</v>
      </c>
      <c r="F14" s="40">
        <v>372980</v>
      </c>
      <c r="G14" s="41">
        <v>102.73</v>
      </c>
      <c r="H14" s="40">
        <v>194942</v>
      </c>
      <c r="I14" s="40">
        <v>164475</v>
      </c>
      <c r="J14" s="41">
        <v>84.37</v>
      </c>
      <c r="K14" s="40">
        <v>32024</v>
      </c>
      <c r="L14" s="40">
        <v>35047</v>
      </c>
      <c r="M14" s="41">
        <v>109.44</v>
      </c>
      <c r="N14" s="40">
        <v>10238</v>
      </c>
      <c r="O14" s="40">
        <v>10037</v>
      </c>
      <c r="P14" s="41">
        <v>98.04</v>
      </c>
      <c r="Q14" s="40">
        <v>2337624</v>
      </c>
      <c r="R14" s="40">
        <v>2043407</v>
      </c>
      <c r="S14" s="41">
        <v>87.41</v>
      </c>
      <c r="T14" s="40">
        <v>4101660</v>
      </c>
      <c r="U14" s="40">
        <v>3641356</v>
      </c>
      <c r="V14" s="41">
        <v>88.78</v>
      </c>
    </row>
    <row r="15" spans="1:22" x14ac:dyDescent="0.2">
      <c r="A15" s="1" t="s">
        <v>16</v>
      </c>
      <c r="B15" s="40">
        <v>179051</v>
      </c>
      <c r="C15" s="40">
        <v>148594</v>
      </c>
      <c r="D15" s="41">
        <v>82.99</v>
      </c>
      <c r="E15" s="40">
        <v>48158</v>
      </c>
      <c r="F15" s="40">
        <v>50560</v>
      </c>
      <c r="G15" s="41">
        <v>104.99</v>
      </c>
      <c r="H15" s="40">
        <v>31692</v>
      </c>
      <c r="I15" s="40">
        <v>24138</v>
      </c>
      <c r="J15" s="41">
        <v>76.16</v>
      </c>
      <c r="K15" s="40">
        <v>5208</v>
      </c>
      <c r="L15" s="40">
        <v>4679</v>
      </c>
      <c r="M15" s="41">
        <v>89.84</v>
      </c>
      <c r="N15" s="40">
        <v>66504</v>
      </c>
      <c r="O15" s="40">
        <v>59895</v>
      </c>
      <c r="P15" s="41">
        <v>90.06</v>
      </c>
      <c r="Q15" s="40">
        <v>244384</v>
      </c>
      <c r="R15" s="40">
        <v>215570</v>
      </c>
      <c r="S15" s="41">
        <v>88.21</v>
      </c>
      <c r="T15" s="40">
        <v>574997</v>
      </c>
      <c r="U15" s="40">
        <v>503436</v>
      </c>
      <c r="V15" s="41">
        <v>87.55</v>
      </c>
    </row>
    <row r="16" spans="1:22" x14ac:dyDescent="0.2">
      <c r="A16" s="1" t="s">
        <v>17</v>
      </c>
      <c r="B16" s="40">
        <v>225624</v>
      </c>
      <c r="C16" s="40">
        <v>187700</v>
      </c>
      <c r="D16" s="41">
        <v>83.19</v>
      </c>
      <c r="E16" s="40">
        <v>55508</v>
      </c>
      <c r="F16" s="40">
        <v>63863</v>
      </c>
      <c r="G16" s="41">
        <v>115.05</v>
      </c>
      <c r="H16" s="40">
        <v>38462</v>
      </c>
      <c r="I16" s="40">
        <v>31827</v>
      </c>
      <c r="J16" s="41">
        <v>82.75</v>
      </c>
      <c r="K16" s="40">
        <v>6318</v>
      </c>
      <c r="L16" s="40">
        <v>7475</v>
      </c>
      <c r="M16" s="41">
        <v>118.31</v>
      </c>
      <c r="N16" s="40">
        <v>40272</v>
      </c>
      <c r="O16" s="40">
        <v>30243</v>
      </c>
      <c r="P16" s="41">
        <v>75.099999999999994</v>
      </c>
      <c r="Q16" s="40">
        <v>244775</v>
      </c>
      <c r="R16" s="40">
        <v>224964</v>
      </c>
      <c r="S16" s="41">
        <v>91.91</v>
      </c>
      <c r="T16" s="40">
        <v>610959</v>
      </c>
      <c r="U16" s="40">
        <v>546072</v>
      </c>
      <c r="V16" s="41">
        <v>89.38</v>
      </c>
    </row>
    <row r="17" spans="1:22" x14ac:dyDescent="0.2">
      <c r="A17" s="1" t="s">
        <v>18</v>
      </c>
      <c r="B17" s="40">
        <v>663733</v>
      </c>
      <c r="C17" s="40">
        <v>554901</v>
      </c>
      <c r="D17" s="41">
        <v>83.6</v>
      </c>
      <c r="E17" s="40">
        <v>112644</v>
      </c>
      <c r="F17" s="40">
        <v>116334</v>
      </c>
      <c r="G17" s="41">
        <v>103.28</v>
      </c>
      <c r="H17" s="40">
        <v>103362</v>
      </c>
      <c r="I17" s="40">
        <v>97054</v>
      </c>
      <c r="J17" s="41">
        <v>93.9</v>
      </c>
      <c r="K17" s="40">
        <v>16982</v>
      </c>
      <c r="L17" s="40">
        <v>17509</v>
      </c>
      <c r="M17" s="41">
        <v>103.1</v>
      </c>
      <c r="N17" s="40">
        <v>29551</v>
      </c>
      <c r="O17" s="40">
        <v>26276</v>
      </c>
      <c r="P17" s="41">
        <v>88.92</v>
      </c>
      <c r="Q17" s="40">
        <v>549470</v>
      </c>
      <c r="R17" s="40">
        <v>512124</v>
      </c>
      <c r="S17" s="41">
        <v>93.2</v>
      </c>
      <c r="T17" s="40">
        <v>1475742</v>
      </c>
      <c r="U17" s="40">
        <v>1324198</v>
      </c>
      <c r="V17" s="41">
        <v>89.73</v>
      </c>
    </row>
    <row r="18" spans="1:22" x14ac:dyDescent="0.2">
      <c r="A18" s="1" t="s">
        <v>19</v>
      </c>
      <c r="B18" s="40">
        <v>262008</v>
      </c>
      <c r="C18" s="40">
        <v>227182</v>
      </c>
      <c r="D18" s="41">
        <v>86.71</v>
      </c>
      <c r="E18" s="40">
        <v>69834</v>
      </c>
      <c r="F18" s="40">
        <v>65485</v>
      </c>
      <c r="G18" s="41">
        <v>93.77</v>
      </c>
      <c r="H18" s="40">
        <v>42598</v>
      </c>
      <c r="I18" s="40">
        <v>37136</v>
      </c>
      <c r="J18" s="41">
        <v>87.18</v>
      </c>
      <c r="K18" s="40">
        <v>7000</v>
      </c>
      <c r="L18" s="40">
        <v>7015</v>
      </c>
      <c r="M18" s="41">
        <v>100.21</v>
      </c>
      <c r="N18" s="40">
        <v>12700</v>
      </c>
      <c r="O18" s="40">
        <v>12694</v>
      </c>
      <c r="P18" s="41">
        <v>99.95</v>
      </c>
      <c r="Q18" s="40">
        <v>456717</v>
      </c>
      <c r="R18" s="40">
        <v>376974</v>
      </c>
      <c r="S18" s="41">
        <v>82.54</v>
      </c>
      <c r="T18" s="40">
        <v>850857</v>
      </c>
      <c r="U18" s="40">
        <v>726486</v>
      </c>
      <c r="V18" s="41">
        <v>85.38</v>
      </c>
    </row>
    <row r="19" spans="1:22" x14ac:dyDescent="0.2">
      <c r="A19" s="1" t="s">
        <v>20</v>
      </c>
      <c r="B19" s="40">
        <v>625552</v>
      </c>
      <c r="C19" s="40">
        <v>556871</v>
      </c>
      <c r="D19" s="41">
        <v>89.02</v>
      </c>
      <c r="E19" s="40">
        <v>148372</v>
      </c>
      <c r="F19" s="40">
        <v>172886</v>
      </c>
      <c r="G19" s="41">
        <v>116.52</v>
      </c>
      <c r="H19" s="40">
        <v>106058</v>
      </c>
      <c r="I19" s="40">
        <v>100391</v>
      </c>
      <c r="J19" s="41">
        <v>94.66</v>
      </c>
      <c r="K19" s="40">
        <v>17428</v>
      </c>
      <c r="L19" s="40">
        <v>18361</v>
      </c>
      <c r="M19" s="41">
        <v>105.35</v>
      </c>
      <c r="N19" s="40">
        <v>34026</v>
      </c>
      <c r="O19" s="40">
        <v>34450</v>
      </c>
      <c r="P19" s="41">
        <v>101.25</v>
      </c>
      <c r="Q19" s="40">
        <v>951169</v>
      </c>
      <c r="R19" s="40">
        <v>835529</v>
      </c>
      <c r="S19" s="41">
        <v>87.84</v>
      </c>
      <c r="T19" s="40">
        <v>1882605</v>
      </c>
      <c r="U19" s="40">
        <v>1718488</v>
      </c>
      <c r="V19" s="41">
        <v>91.28</v>
      </c>
    </row>
    <row r="20" spans="1:22" x14ac:dyDescent="0.2">
      <c r="A20" s="1" t="s">
        <v>21</v>
      </c>
      <c r="B20" s="40">
        <v>222359</v>
      </c>
      <c r="C20" s="40">
        <v>193215</v>
      </c>
      <c r="D20" s="41">
        <v>86.89</v>
      </c>
      <c r="E20" s="40">
        <v>45224</v>
      </c>
      <c r="F20" s="40">
        <v>41561</v>
      </c>
      <c r="G20" s="41">
        <v>91.9</v>
      </c>
      <c r="H20" s="40">
        <v>36000</v>
      </c>
      <c r="I20" s="40">
        <v>28123</v>
      </c>
      <c r="J20" s="41">
        <v>78.12</v>
      </c>
      <c r="K20" s="40">
        <v>5912</v>
      </c>
      <c r="L20" s="40">
        <v>5387</v>
      </c>
      <c r="M20" s="41">
        <v>91.12</v>
      </c>
      <c r="N20" s="42"/>
      <c r="O20" s="41">
        <v>8</v>
      </c>
      <c r="P20" s="41">
        <v>0</v>
      </c>
      <c r="Q20" s="40">
        <v>336029</v>
      </c>
      <c r="R20" s="40">
        <v>285949</v>
      </c>
      <c r="S20" s="41">
        <v>85.1</v>
      </c>
      <c r="T20" s="40">
        <v>645524</v>
      </c>
      <c r="U20" s="40">
        <v>554243</v>
      </c>
      <c r="V20" s="41">
        <v>85.86</v>
      </c>
    </row>
    <row r="21" spans="1:22" x14ac:dyDescent="0.2">
      <c r="A21" s="1" t="s">
        <v>22</v>
      </c>
      <c r="B21" s="40">
        <v>657284</v>
      </c>
      <c r="C21" s="40">
        <v>596190</v>
      </c>
      <c r="D21" s="41">
        <v>90.71</v>
      </c>
      <c r="E21" s="40">
        <v>236751</v>
      </c>
      <c r="F21" s="40">
        <v>220522</v>
      </c>
      <c r="G21" s="41">
        <v>93.15</v>
      </c>
      <c r="H21" s="40">
        <v>115510</v>
      </c>
      <c r="I21" s="40">
        <v>105749</v>
      </c>
      <c r="J21" s="41">
        <v>91.55</v>
      </c>
      <c r="K21" s="40">
        <v>18986</v>
      </c>
      <c r="L21" s="40">
        <v>21995</v>
      </c>
      <c r="M21" s="41">
        <v>115.85</v>
      </c>
      <c r="N21" s="40">
        <v>14004</v>
      </c>
      <c r="O21" s="40">
        <v>15058</v>
      </c>
      <c r="P21" s="41">
        <v>107.53</v>
      </c>
      <c r="Q21" s="40">
        <v>1184212</v>
      </c>
      <c r="R21" s="40">
        <v>1118918</v>
      </c>
      <c r="S21" s="41">
        <v>94.49</v>
      </c>
      <c r="T21" s="40">
        <v>2226747</v>
      </c>
      <c r="U21" s="40">
        <v>2078432</v>
      </c>
      <c r="V21" s="41">
        <v>93.34</v>
      </c>
    </row>
    <row r="22" spans="1:22" x14ac:dyDescent="0.2">
      <c r="A22" s="1" t="s">
        <v>23</v>
      </c>
      <c r="B22" s="40">
        <v>927069</v>
      </c>
      <c r="C22" s="40">
        <v>717673</v>
      </c>
      <c r="D22" s="41">
        <v>77.41</v>
      </c>
      <c r="E22" s="40">
        <v>385301</v>
      </c>
      <c r="F22" s="40">
        <v>386931</v>
      </c>
      <c r="G22" s="41">
        <v>100.42</v>
      </c>
      <c r="H22" s="40">
        <v>167134</v>
      </c>
      <c r="I22" s="40">
        <v>121562</v>
      </c>
      <c r="J22" s="41">
        <v>72.73</v>
      </c>
      <c r="K22" s="40">
        <v>27473</v>
      </c>
      <c r="L22" s="40">
        <v>33019</v>
      </c>
      <c r="M22" s="41">
        <v>120.19</v>
      </c>
      <c r="N22" s="41">
        <v>610</v>
      </c>
      <c r="O22" s="41">
        <v>839</v>
      </c>
      <c r="P22" s="41">
        <v>137.54</v>
      </c>
      <c r="Q22" s="40">
        <v>2110043</v>
      </c>
      <c r="R22" s="40">
        <v>1777893</v>
      </c>
      <c r="S22" s="41">
        <v>84.26</v>
      </c>
      <c r="T22" s="40">
        <v>3617630</v>
      </c>
      <c r="U22" s="40">
        <v>3037917</v>
      </c>
      <c r="V22" s="41">
        <v>83.98</v>
      </c>
    </row>
    <row r="23" spans="1:22" x14ac:dyDescent="0.2">
      <c r="A23" s="1" t="s">
        <v>24</v>
      </c>
      <c r="B23" s="40">
        <v>214034</v>
      </c>
      <c r="C23" s="40">
        <v>164366</v>
      </c>
      <c r="D23" s="41">
        <v>76.790000000000006</v>
      </c>
      <c r="E23" s="40">
        <v>60160</v>
      </c>
      <c r="F23" s="40">
        <v>54196</v>
      </c>
      <c r="G23" s="41">
        <v>90.09</v>
      </c>
      <c r="H23" s="40">
        <v>35259</v>
      </c>
      <c r="I23" s="40">
        <v>29248</v>
      </c>
      <c r="J23" s="41">
        <v>82.95</v>
      </c>
      <c r="K23" s="40">
        <v>5793</v>
      </c>
      <c r="L23" s="40">
        <v>5188</v>
      </c>
      <c r="M23" s="41">
        <v>89.56</v>
      </c>
      <c r="N23" s="42"/>
      <c r="O23" s="41">
        <v>47</v>
      </c>
      <c r="P23" s="41">
        <v>0</v>
      </c>
      <c r="Q23" s="40">
        <v>348688</v>
      </c>
      <c r="R23" s="40">
        <v>254020</v>
      </c>
      <c r="S23" s="41">
        <v>72.849999999999994</v>
      </c>
      <c r="T23" s="40">
        <v>663934</v>
      </c>
      <c r="U23" s="40">
        <v>507065</v>
      </c>
      <c r="V23" s="41">
        <v>76.37</v>
      </c>
    </row>
    <row r="24" spans="1:22" x14ac:dyDescent="0.2">
      <c r="A24" s="1" t="s">
        <v>25</v>
      </c>
      <c r="B24" s="40">
        <v>118180</v>
      </c>
      <c r="C24" s="40">
        <v>105392</v>
      </c>
      <c r="D24" s="41">
        <v>89.18</v>
      </c>
      <c r="E24" s="40">
        <v>33199</v>
      </c>
      <c r="F24" s="40">
        <v>32228</v>
      </c>
      <c r="G24" s="41">
        <v>97.08</v>
      </c>
      <c r="H24" s="40">
        <v>19891</v>
      </c>
      <c r="I24" s="40">
        <v>19180</v>
      </c>
      <c r="J24" s="41">
        <v>96.43</v>
      </c>
      <c r="K24" s="40">
        <v>3266</v>
      </c>
      <c r="L24" s="40">
        <v>3722</v>
      </c>
      <c r="M24" s="41">
        <v>113.96</v>
      </c>
      <c r="N24" s="40">
        <v>10729</v>
      </c>
      <c r="O24" s="40">
        <v>10804</v>
      </c>
      <c r="P24" s="41">
        <v>100.7</v>
      </c>
      <c r="Q24" s="40">
        <v>114247</v>
      </c>
      <c r="R24" s="40">
        <v>103150</v>
      </c>
      <c r="S24" s="41">
        <v>90.29</v>
      </c>
      <c r="T24" s="40">
        <v>299512</v>
      </c>
      <c r="U24" s="40">
        <v>274476</v>
      </c>
      <c r="V24" s="41">
        <v>91.64</v>
      </c>
    </row>
    <row r="25" spans="1:22" x14ac:dyDescent="0.2">
      <c r="A25" s="1" t="s">
        <v>26</v>
      </c>
      <c r="B25" s="40">
        <v>45462</v>
      </c>
      <c r="C25" s="40">
        <v>37082</v>
      </c>
      <c r="D25" s="41">
        <v>81.569999999999993</v>
      </c>
      <c r="E25" s="40">
        <v>9304</v>
      </c>
      <c r="F25" s="40">
        <v>8253</v>
      </c>
      <c r="G25" s="41">
        <v>88.7</v>
      </c>
      <c r="H25" s="40">
        <v>7951</v>
      </c>
      <c r="I25" s="40">
        <v>6282</v>
      </c>
      <c r="J25" s="41">
        <v>79.010000000000005</v>
      </c>
      <c r="K25" s="40">
        <v>1304</v>
      </c>
      <c r="L25" s="40">
        <v>1139</v>
      </c>
      <c r="M25" s="41">
        <v>87.35</v>
      </c>
      <c r="N25" s="40">
        <v>54867</v>
      </c>
      <c r="O25" s="40">
        <v>53999</v>
      </c>
      <c r="P25" s="41">
        <v>98.42</v>
      </c>
      <c r="Q25" s="40">
        <v>25702</v>
      </c>
      <c r="R25" s="40">
        <v>21987</v>
      </c>
      <c r="S25" s="41">
        <v>85.55</v>
      </c>
      <c r="T25" s="40">
        <v>144590</v>
      </c>
      <c r="U25" s="40">
        <v>128742</v>
      </c>
      <c r="V25" s="41">
        <v>89.04</v>
      </c>
    </row>
    <row r="26" spans="1:22" x14ac:dyDescent="0.2">
      <c r="A26" s="1" t="s">
        <v>27</v>
      </c>
      <c r="B26" s="40">
        <v>596093</v>
      </c>
      <c r="C26" s="40">
        <v>478904</v>
      </c>
      <c r="D26" s="41">
        <v>80.34</v>
      </c>
      <c r="E26" s="40">
        <v>299533</v>
      </c>
      <c r="F26" s="40">
        <v>273704</v>
      </c>
      <c r="G26" s="41">
        <v>91.38</v>
      </c>
      <c r="H26" s="40">
        <v>104270</v>
      </c>
      <c r="I26" s="40">
        <v>82119</v>
      </c>
      <c r="J26" s="41">
        <v>78.760000000000005</v>
      </c>
      <c r="K26" s="40">
        <v>17124</v>
      </c>
      <c r="L26" s="40">
        <v>19292</v>
      </c>
      <c r="M26" s="41">
        <v>112.66</v>
      </c>
      <c r="N26" s="40">
        <v>21269</v>
      </c>
      <c r="O26" s="40">
        <v>20626</v>
      </c>
      <c r="P26" s="41">
        <v>96.98</v>
      </c>
      <c r="Q26" s="40">
        <v>1467957</v>
      </c>
      <c r="R26" s="40">
        <v>1291352</v>
      </c>
      <c r="S26" s="41">
        <v>87.97</v>
      </c>
      <c r="T26" s="40">
        <v>2506246</v>
      </c>
      <c r="U26" s="40">
        <v>2165997</v>
      </c>
      <c r="V26" s="41">
        <v>86.42</v>
      </c>
    </row>
    <row r="27" spans="1:22" x14ac:dyDescent="0.2">
      <c r="A27" s="1" t="s">
        <v>28</v>
      </c>
      <c r="B27" s="40">
        <v>377717</v>
      </c>
      <c r="C27" s="40">
        <v>330434</v>
      </c>
      <c r="D27" s="41">
        <v>87.48</v>
      </c>
      <c r="E27" s="40">
        <v>123865</v>
      </c>
      <c r="F27" s="40">
        <v>114877</v>
      </c>
      <c r="G27" s="41">
        <v>92.74</v>
      </c>
      <c r="H27" s="40">
        <v>66609</v>
      </c>
      <c r="I27" s="40">
        <v>51355</v>
      </c>
      <c r="J27" s="41">
        <v>77.099999999999994</v>
      </c>
      <c r="K27" s="40">
        <v>10947</v>
      </c>
      <c r="L27" s="40">
        <v>11254</v>
      </c>
      <c r="M27" s="41">
        <v>102.8</v>
      </c>
      <c r="N27" s="40">
        <v>10161</v>
      </c>
      <c r="O27" s="40">
        <v>8592</v>
      </c>
      <c r="P27" s="41">
        <v>84.56</v>
      </c>
      <c r="Q27" s="40">
        <v>670028</v>
      </c>
      <c r="R27" s="40">
        <v>627527</v>
      </c>
      <c r="S27" s="41">
        <v>93.66</v>
      </c>
      <c r="T27" s="40">
        <v>1259327</v>
      </c>
      <c r="U27" s="40">
        <v>1144039</v>
      </c>
      <c r="V27" s="41">
        <v>90.85</v>
      </c>
    </row>
    <row r="28" spans="1:22" x14ac:dyDescent="0.2">
      <c r="A28" s="1" t="s">
        <v>29</v>
      </c>
      <c r="B28" s="40">
        <v>152355</v>
      </c>
      <c r="C28" s="40">
        <v>132380</v>
      </c>
      <c r="D28" s="41">
        <v>86.89</v>
      </c>
      <c r="E28" s="40">
        <v>36157</v>
      </c>
      <c r="F28" s="40">
        <v>33527</v>
      </c>
      <c r="G28" s="41">
        <v>92.73</v>
      </c>
      <c r="H28" s="40">
        <v>25593</v>
      </c>
      <c r="I28" s="40">
        <v>20698</v>
      </c>
      <c r="J28" s="41">
        <v>80.87</v>
      </c>
      <c r="K28" s="40">
        <v>4205</v>
      </c>
      <c r="L28" s="40">
        <v>4115</v>
      </c>
      <c r="M28" s="41">
        <v>97.86</v>
      </c>
      <c r="N28" s="41">
        <v>445</v>
      </c>
      <c r="O28" s="41">
        <v>383</v>
      </c>
      <c r="P28" s="41">
        <v>86.07</v>
      </c>
      <c r="Q28" s="40">
        <v>189592</v>
      </c>
      <c r="R28" s="40">
        <v>149309</v>
      </c>
      <c r="S28" s="41">
        <v>78.75</v>
      </c>
      <c r="T28" s="40">
        <v>408347</v>
      </c>
      <c r="U28" s="40">
        <v>340412</v>
      </c>
      <c r="V28" s="41">
        <v>83.36</v>
      </c>
    </row>
    <row r="29" spans="1:22" x14ac:dyDescent="0.2">
      <c r="A29" s="1" t="s">
        <v>30</v>
      </c>
      <c r="B29" s="40">
        <v>2527814</v>
      </c>
      <c r="C29" s="40">
        <v>2102321</v>
      </c>
      <c r="D29" s="41">
        <v>83.17</v>
      </c>
      <c r="E29" s="40">
        <v>1065593</v>
      </c>
      <c r="F29" s="40">
        <v>978866</v>
      </c>
      <c r="G29" s="41">
        <v>91.86</v>
      </c>
      <c r="H29" s="40">
        <v>462527</v>
      </c>
      <c r="I29" s="40">
        <v>379935</v>
      </c>
      <c r="J29" s="41">
        <v>82.14</v>
      </c>
      <c r="K29" s="40">
        <v>76019</v>
      </c>
      <c r="L29" s="40">
        <v>94456</v>
      </c>
      <c r="M29" s="41">
        <v>124.25</v>
      </c>
      <c r="N29" s="40">
        <v>4688</v>
      </c>
      <c r="O29" s="40">
        <v>6166</v>
      </c>
      <c r="P29" s="41">
        <v>131.53</v>
      </c>
      <c r="Q29" s="40">
        <v>4841080</v>
      </c>
      <c r="R29" s="40">
        <v>4025944</v>
      </c>
      <c r="S29" s="41">
        <v>83.16</v>
      </c>
      <c r="T29" s="40">
        <v>8977721</v>
      </c>
      <c r="U29" s="40">
        <v>7587688</v>
      </c>
      <c r="V29" s="41">
        <v>84.52</v>
      </c>
    </row>
    <row r="30" spans="1:22" x14ac:dyDescent="0.2">
      <c r="A30" s="1" t="s">
        <v>31</v>
      </c>
      <c r="B30" s="40">
        <v>111804</v>
      </c>
      <c r="C30" s="40">
        <v>94822</v>
      </c>
      <c r="D30" s="41">
        <v>84.81</v>
      </c>
      <c r="E30" s="40">
        <v>24862</v>
      </c>
      <c r="F30" s="40">
        <v>23612</v>
      </c>
      <c r="G30" s="41">
        <v>94.97</v>
      </c>
      <c r="H30" s="40">
        <v>18308</v>
      </c>
      <c r="I30" s="40">
        <v>16020</v>
      </c>
      <c r="J30" s="41">
        <v>87.5</v>
      </c>
      <c r="K30" s="40">
        <v>3009</v>
      </c>
      <c r="L30" s="40">
        <v>3285</v>
      </c>
      <c r="M30" s="41">
        <v>109.17</v>
      </c>
      <c r="N30" s="40">
        <v>11925</v>
      </c>
      <c r="O30" s="40">
        <v>11283</v>
      </c>
      <c r="P30" s="41">
        <v>94.62</v>
      </c>
      <c r="Q30" s="40">
        <v>119856</v>
      </c>
      <c r="R30" s="40">
        <v>99434</v>
      </c>
      <c r="S30" s="41">
        <v>82.96</v>
      </c>
      <c r="T30" s="40">
        <v>289764</v>
      </c>
      <c r="U30" s="40">
        <v>248456</v>
      </c>
      <c r="V30" s="41">
        <v>85.74</v>
      </c>
    </row>
    <row r="31" spans="1:22" ht="17" x14ac:dyDescent="0.2">
      <c r="A31" s="43" t="s">
        <v>32</v>
      </c>
      <c r="B31" s="44">
        <v>12717408</v>
      </c>
      <c r="C31" s="44">
        <v>10730217</v>
      </c>
      <c r="D31" s="45">
        <v>84.37</v>
      </c>
      <c r="E31" s="44">
        <v>4081102</v>
      </c>
      <c r="F31" s="44">
        <v>3943031</v>
      </c>
      <c r="G31" s="45">
        <v>96.62</v>
      </c>
      <c r="H31" s="44">
        <v>2179210</v>
      </c>
      <c r="I31" s="44">
        <v>1830158</v>
      </c>
      <c r="J31" s="45">
        <v>83.98</v>
      </c>
      <c r="K31" s="44">
        <v>358084</v>
      </c>
      <c r="L31" s="44">
        <v>397911</v>
      </c>
      <c r="M31" s="45">
        <v>111.12</v>
      </c>
      <c r="N31" s="44">
        <v>600493</v>
      </c>
      <c r="O31" s="44">
        <v>550053</v>
      </c>
      <c r="P31" s="45">
        <v>91.6</v>
      </c>
      <c r="Q31" s="44">
        <v>20889849</v>
      </c>
      <c r="R31" s="44">
        <v>17979496</v>
      </c>
      <c r="S31" s="45">
        <v>86.07</v>
      </c>
      <c r="T31" s="44">
        <v>40826146</v>
      </c>
      <c r="U31" s="44">
        <v>35430866</v>
      </c>
      <c r="V31" s="45">
        <v>86.78</v>
      </c>
    </row>
    <row r="32" spans="1:22" x14ac:dyDescent="0.2">
      <c r="A32" s="6" t="s">
        <v>45</v>
      </c>
    </row>
  </sheetData>
  <mergeCells count="9">
    <mergeCell ref="A1:V1"/>
    <mergeCell ref="Q2:S2"/>
    <mergeCell ref="T2:V2"/>
    <mergeCell ref="A2:A3"/>
    <mergeCell ref="B2:D2"/>
    <mergeCell ref="E2:G2"/>
    <mergeCell ref="H2:J2"/>
    <mergeCell ref="K2:M2"/>
    <mergeCell ref="N2:P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31"/>
  <sheetViews>
    <sheetView workbookViewId="0">
      <selection activeCell="V31" sqref="V31"/>
    </sheetView>
  </sheetViews>
  <sheetFormatPr baseColWidth="10" defaultColWidth="9.1640625" defaultRowHeight="16" x14ac:dyDescent="0.2"/>
  <cols>
    <col min="1" max="1" width="9.1640625" style="1" customWidth="1"/>
    <col min="2" max="3" width="13.5" style="1" customWidth="1"/>
    <col min="4" max="4" width="9.5" style="1" customWidth="1"/>
    <col min="5" max="5" width="11.6640625" style="1" customWidth="1"/>
    <col min="6" max="6" width="11.5" style="1" bestFit="1" customWidth="1"/>
    <col min="7" max="7" width="9.5" style="1" bestFit="1" customWidth="1"/>
    <col min="8" max="8" width="10.83203125" style="1" customWidth="1"/>
    <col min="9" max="9" width="11.5" style="1" bestFit="1" customWidth="1"/>
    <col min="10" max="10" width="9.5" style="1" bestFit="1" customWidth="1"/>
    <col min="11" max="11" width="13.33203125" style="1" customWidth="1"/>
    <col min="12" max="12" width="9.6640625" style="1" bestFit="1" customWidth="1"/>
    <col min="13" max="13" width="9.5" style="1" bestFit="1" customWidth="1"/>
    <col min="14" max="14" width="12" style="1" customWidth="1"/>
    <col min="15" max="15" width="9.6640625" style="1" bestFit="1" customWidth="1"/>
    <col min="16" max="16" width="9.5" style="1" bestFit="1" customWidth="1"/>
    <col min="17" max="17" width="12.1640625" style="1" customWidth="1"/>
    <col min="18" max="18" width="12.5" style="1" bestFit="1" customWidth="1"/>
    <col min="19" max="19" width="10.6640625" style="1" customWidth="1"/>
    <col min="20" max="20" width="12.5" style="1" customWidth="1"/>
    <col min="21" max="21" width="14" style="1" customWidth="1"/>
    <col min="22" max="22" width="10.5" style="1" customWidth="1"/>
    <col min="23" max="16384" width="9.1640625" style="1"/>
  </cols>
  <sheetData>
    <row r="1" spans="1:25" ht="34.5" customHeight="1" x14ac:dyDescent="0.2">
      <c r="A1" s="110" t="s">
        <v>62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Y1" s="46"/>
    </row>
    <row r="2" spans="1:25" ht="33.75" customHeight="1" x14ac:dyDescent="0.2">
      <c r="A2" s="111" t="s">
        <v>1</v>
      </c>
      <c r="B2" s="113" t="s">
        <v>51</v>
      </c>
      <c r="C2" s="114"/>
      <c r="D2" s="114"/>
      <c r="E2" s="113" t="s">
        <v>63</v>
      </c>
      <c r="F2" s="114"/>
      <c r="G2" s="114"/>
      <c r="H2" s="113" t="s">
        <v>64</v>
      </c>
      <c r="I2" s="114"/>
      <c r="J2" s="114"/>
      <c r="K2" s="113" t="s">
        <v>60</v>
      </c>
      <c r="L2" s="114"/>
      <c r="M2" s="114"/>
      <c r="N2" s="113" t="s">
        <v>54</v>
      </c>
      <c r="O2" s="114"/>
      <c r="P2" s="114"/>
      <c r="Q2" s="113" t="s">
        <v>55</v>
      </c>
      <c r="R2" s="114"/>
      <c r="S2" s="114"/>
      <c r="T2" s="113" t="s">
        <v>56</v>
      </c>
      <c r="U2" s="114"/>
      <c r="V2" s="114"/>
      <c r="Y2" s="46"/>
    </row>
    <row r="3" spans="1:25" ht="35.25" customHeight="1" x14ac:dyDescent="0.2">
      <c r="A3" s="115"/>
      <c r="B3" s="47" t="s">
        <v>39</v>
      </c>
      <c r="C3" s="48" t="s">
        <v>57</v>
      </c>
      <c r="D3" s="48" t="s">
        <v>4</v>
      </c>
      <c r="E3" s="47" t="s">
        <v>39</v>
      </c>
      <c r="F3" s="48" t="s">
        <v>57</v>
      </c>
      <c r="G3" s="48" t="s">
        <v>4</v>
      </c>
      <c r="H3" s="47" t="s">
        <v>39</v>
      </c>
      <c r="I3" s="48" t="s">
        <v>57</v>
      </c>
      <c r="J3" s="48" t="s">
        <v>4</v>
      </c>
      <c r="K3" s="47" t="s">
        <v>39</v>
      </c>
      <c r="L3" s="48" t="s">
        <v>57</v>
      </c>
      <c r="M3" s="48" t="s">
        <v>4</v>
      </c>
      <c r="N3" s="30" t="s">
        <v>39</v>
      </c>
      <c r="O3" s="31" t="s">
        <v>57</v>
      </c>
      <c r="P3" s="31" t="s">
        <v>4</v>
      </c>
      <c r="Q3" s="47" t="s">
        <v>39</v>
      </c>
      <c r="R3" s="48" t="s">
        <v>57</v>
      </c>
      <c r="S3" s="48" t="s">
        <v>4</v>
      </c>
      <c r="T3" s="30" t="s">
        <v>39</v>
      </c>
      <c r="U3" s="31" t="s">
        <v>57</v>
      </c>
      <c r="V3" s="31" t="s">
        <v>4</v>
      </c>
      <c r="Y3" s="46"/>
    </row>
    <row r="4" spans="1:25" ht="17" x14ac:dyDescent="0.2">
      <c r="A4" s="49" t="s">
        <v>5</v>
      </c>
      <c r="B4" s="50">
        <v>73365</v>
      </c>
      <c r="C4" s="51">
        <v>52134</v>
      </c>
      <c r="D4" s="52">
        <v>71.06</v>
      </c>
      <c r="E4" s="50">
        <v>12766</v>
      </c>
      <c r="F4" s="51">
        <v>9120</v>
      </c>
      <c r="G4" s="52">
        <v>71.44</v>
      </c>
      <c r="H4" s="50">
        <v>14074</v>
      </c>
      <c r="I4" s="51">
        <v>12003</v>
      </c>
      <c r="J4" s="52">
        <v>85.28</v>
      </c>
      <c r="K4" s="50">
        <v>2099</v>
      </c>
      <c r="L4" s="51">
        <v>1560</v>
      </c>
      <c r="M4" s="52">
        <v>74.319999999999993</v>
      </c>
      <c r="N4" s="50">
        <v>19233</v>
      </c>
      <c r="O4" s="51">
        <v>16755</v>
      </c>
      <c r="P4" s="52">
        <v>87.12</v>
      </c>
      <c r="Q4" s="50">
        <v>48514</v>
      </c>
      <c r="R4" s="51">
        <v>36883</v>
      </c>
      <c r="S4" s="52">
        <v>76.03</v>
      </c>
      <c r="T4" s="50">
        <v>170051</v>
      </c>
      <c r="U4" s="51">
        <v>124769</v>
      </c>
      <c r="V4" s="52">
        <v>73.37</v>
      </c>
    </row>
    <row r="5" spans="1:25" ht="17" x14ac:dyDescent="0.2">
      <c r="A5" s="49" t="s">
        <v>6</v>
      </c>
      <c r="B5" s="50">
        <v>243981</v>
      </c>
      <c r="C5" s="51">
        <v>212835</v>
      </c>
      <c r="D5" s="52">
        <v>87.23</v>
      </c>
      <c r="E5" s="50">
        <v>39380</v>
      </c>
      <c r="F5" s="51">
        <v>31271</v>
      </c>
      <c r="G5" s="52">
        <v>79.41</v>
      </c>
      <c r="H5" s="50">
        <v>57034</v>
      </c>
      <c r="I5" s="51">
        <v>50919</v>
      </c>
      <c r="J5" s="52">
        <v>89.28</v>
      </c>
      <c r="K5" s="50">
        <v>6467</v>
      </c>
      <c r="L5" s="51">
        <v>6433</v>
      </c>
      <c r="M5" s="52">
        <v>99.47</v>
      </c>
      <c r="N5" s="50">
        <v>13137</v>
      </c>
      <c r="O5" s="51">
        <v>10795</v>
      </c>
      <c r="P5" s="52">
        <v>82.17</v>
      </c>
      <c r="Q5" s="50">
        <v>280517</v>
      </c>
      <c r="R5" s="51">
        <v>248904</v>
      </c>
      <c r="S5" s="52">
        <v>88.73</v>
      </c>
      <c r="T5" s="50">
        <v>640516</v>
      </c>
      <c r="U5" s="51">
        <v>558024</v>
      </c>
      <c r="V5" s="52">
        <v>87.12</v>
      </c>
    </row>
    <row r="6" spans="1:25" ht="17" x14ac:dyDescent="0.2">
      <c r="A6" s="49" t="s">
        <v>7</v>
      </c>
      <c r="B6" s="50">
        <v>346859</v>
      </c>
      <c r="C6" s="51">
        <v>297294</v>
      </c>
      <c r="D6" s="52">
        <v>85.71</v>
      </c>
      <c r="E6" s="50">
        <v>59149</v>
      </c>
      <c r="F6" s="51">
        <v>46741</v>
      </c>
      <c r="G6" s="52">
        <v>79.02</v>
      </c>
      <c r="H6" s="50">
        <v>74027</v>
      </c>
      <c r="I6" s="51">
        <v>74496</v>
      </c>
      <c r="J6" s="52">
        <v>100.63</v>
      </c>
      <c r="K6" s="50">
        <v>9721</v>
      </c>
      <c r="L6" s="51">
        <v>11826</v>
      </c>
      <c r="M6" s="52">
        <v>121.65</v>
      </c>
      <c r="N6" s="50">
        <v>151478</v>
      </c>
      <c r="O6" s="51">
        <v>130598</v>
      </c>
      <c r="P6" s="52">
        <v>86.22</v>
      </c>
      <c r="Q6" s="50">
        <v>216699</v>
      </c>
      <c r="R6" s="51">
        <v>220651</v>
      </c>
      <c r="S6" s="52">
        <v>101.82</v>
      </c>
      <c r="T6" s="50">
        <v>857933</v>
      </c>
      <c r="U6" s="51">
        <v>761275</v>
      </c>
      <c r="V6" s="52">
        <v>88.73</v>
      </c>
    </row>
    <row r="7" spans="1:25" ht="17" x14ac:dyDescent="0.2">
      <c r="A7" s="49" t="s">
        <v>8</v>
      </c>
      <c r="B7" s="50">
        <v>66722</v>
      </c>
      <c r="C7" s="51">
        <v>61912</v>
      </c>
      <c r="D7" s="52">
        <v>92.79</v>
      </c>
      <c r="E7" s="50">
        <v>11764</v>
      </c>
      <c r="F7" s="51">
        <v>11156</v>
      </c>
      <c r="G7" s="52">
        <v>94.83</v>
      </c>
      <c r="H7" s="50">
        <v>14866</v>
      </c>
      <c r="I7" s="51">
        <v>14905</v>
      </c>
      <c r="J7" s="52">
        <v>100.26</v>
      </c>
      <c r="K7" s="50">
        <v>1935</v>
      </c>
      <c r="L7" s="51">
        <v>1947</v>
      </c>
      <c r="M7" s="52">
        <v>100.62</v>
      </c>
      <c r="N7" s="50">
        <v>7032</v>
      </c>
      <c r="O7" s="51">
        <v>10313</v>
      </c>
      <c r="P7" s="52">
        <v>146.66</v>
      </c>
      <c r="Q7" s="50">
        <v>35752</v>
      </c>
      <c r="R7" s="51">
        <v>34480</v>
      </c>
      <c r="S7" s="52">
        <v>96.44</v>
      </c>
      <c r="T7" s="50">
        <v>138071</v>
      </c>
      <c r="U7" s="51">
        <v>131827</v>
      </c>
      <c r="V7" s="52">
        <v>95.48</v>
      </c>
    </row>
    <row r="8" spans="1:25" ht="17" x14ac:dyDescent="0.2">
      <c r="A8" s="49" t="s">
        <v>9</v>
      </c>
      <c r="B8" s="50">
        <v>955144</v>
      </c>
      <c r="C8" s="51">
        <v>779041</v>
      </c>
      <c r="D8" s="52">
        <v>81.56</v>
      </c>
      <c r="E8" s="50">
        <v>152378</v>
      </c>
      <c r="F8" s="51">
        <v>126812</v>
      </c>
      <c r="G8" s="52">
        <v>83.22</v>
      </c>
      <c r="H8" s="50">
        <v>275455</v>
      </c>
      <c r="I8" s="51">
        <v>247780</v>
      </c>
      <c r="J8" s="52">
        <v>89.95</v>
      </c>
      <c r="K8" s="50">
        <v>25044</v>
      </c>
      <c r="L8" s="51">
        <v>28672</v>
      </c>
      <c r="M8" s="52">
        <v>114.49</v>
      </c>
      <c r="N8" s="50">
        <v>24623</v>
      </c>
      <c r="O8" s="51">
        <v>23880</v>
      </c>
      <c r="P8" s="52">
        <v>96.98</v>
      </c>
      <c r="Q8" s="50">
        <v>1463931</v>
      </c>
      <c r="R8" s="51">
        <v>1177338</v>
      </c>
      <c r="S8" s="52">
        <v>80.42</v>
      </c>
      <c r="T8" s="50">
        <v>2896575</v>
      </c>
      <c r="U8" s="51">
        <v>2370458</v>
      </c>
      <c r="V8" s="52">
        <v>81.84</v>
      </c>
    </row>
    <row r="9" spans="1:25" ht="17" x14ac:dyDescent="0.2">
      <c r="A9" s="49" t="s">
        <v>10</v>
      </c>
      <c r="B9" s="50">
        <v>570532</v>
      </c>
      <c r="C9" s="51">
        <v>454989</v>
      </c>
      <c r="D9" s="52">
        <v>79.75</v>
      </c>
      <c r="E9" s="50">
        <v>93715</v>
      </c>
      <c r="F9" s="51">
        <v>83341</v>
      </c>
      <c r="G9" s="52">
        <v>88.93</v>
      </c>
      <c r="H9" s="50">
        <v>138800</v>
      </c>
      <c r="I9" s="51">
        <v>129103</v>
      </c>
      <c r="J9" s="52">
        <v>93.01</v>
      </c>
      <c r="K9" s="50">
        <v>15405</v>
      </c>
      <c r="L9" s="51">
        <v>20431</v>
      </c>
      <c r="M9" s="52">
        <v>132.63</v>
      </c>
      <c r="N9" s="50">
        <v>19693</v>
      </c>
      <c r="O9" s="51">
        <v>19949</v>
      </c>
      <c r="P9" s="52">
        <v>101.3</v>
      </c>
      <c r="Q9" s="50">
        <v>924727</v>
      </c>
      <c r="R9" s="51">
        <v>755622</v>
      </c>
      <c r="S9" s="52">
        <v>81.709999999999994</v>
      </c>
      <c r="T9" s="50">
        <v>1762872</v>
      </c>
      <c r="U9" s="51">
        <v>1458628</v>
      </c>
      <c r="V9" s="52">
        <v>82.74</v>
      </c>
    </row>
    <row r="10" spans="1:25" ht="17" x14ac:dyDescent="0.2">
      <c r="A10" s="49" t="s">
        <v>11</v>
      </c>
      <c r="B10" s="50">
        <v>183729</v>
      </c>
      <c r="C10" s="51">
        <v>143445</v>
      </c>
      <c r="D10" s="52">
        <v>78.069999999999993</v>
      </c>
      <c r="E10" s="50">
        <v>33382</v>
      </c>
      <c r="F10" s="51">
        <v>32486</v>
      </c>
      <c r="G10" s="52">
        <v>97.32</v>
      </c>
      <c r="H10" s="50">
        <v>72065</v>
      </c>
      <c r="I10" s="51">
        <v>81182</v>
      </c>
      <c r="J10" s="52">
        <v>112.65</v>
      </c>
      <c r="K10" s="50">
        <v>5487</v>
      </c>
      <c r="L10" s="51">
        <v>4675</v>
      </c>
      <c r="M10" s="52">
        <v>85.2</v>
      </c>
      <c r="N10" s="53">
        <v>0</v>
      </c>
      <c r="O10" s="54">
        <v>110</v>
      </c>
      <c r="P10" s="52">
        <v>0</v>
      </c>
      <c r="Q10" s="50">
        <v>203639</v>
      </c>
      <c r="R10" s="51">
        <v>205017</v>
      </c>
      <c r="S10" s="52">
        <v>100.68</v>
      </c>
      <c r="T10" s="50">
        <v>498302</v>
      </c>
      <c r="U10" s="51">
        <v>466708</v>
      </c>
      <c r="V10" s="52">
        <v>93.66</v>
      </c>
    </row>
    <row r="11" spans="1:25" ht="17" x14ac:dyDescent="0.2">
      <c r="A11" s="49" t="s">
        <v>12</v>
      </c>
      <c r="B11" s="50">
        <v>229576</v>
      </c>
      <c r="C11" s="51">
        <v>209968</v>
      </c>
      <c r="D11" s="52">
        <v>91.46</v>
      </c>
      <c r="E11" s="50">
        <v>40581</v>
      </c>
      <c r="F11" s="51">
        <v>35796</v>
      </c>
      <c r="G11" s="52">
        <v>88.21</v>
      </c>
      <c r="H11" s="50">
        <v>65830</v>
      </c>
      <c r="I11" s="51">
        <v>69364</v>
      </c>
      <c r="J11" s="52">
        <v>105.37</v>
      </c>
      <c r="K11" s="50">
        <v>6666</v>
      </c>
      <c r="L11" s="51">
        <v>7086</v>
      </c>
      <c r="M11" s="52">
        <v>106.3</v>
      </c>
      <c r="N11" s="50">
        <v>3307</v>
      </c>
      <c r="O11" s="51">
        <v>3230</v>
      </c>
      <c r="P11" s="52">
        <v>97.67</v>
      </c>
      <c r="Q11" s="50">
        <v>370769</v>
      </c>
      <c r="R11" s="51">
        <v>347424</v>
      </c>
      <c r="S11" s="52">
        <v>93.7</v>
      </c>
      <c r="T11" s="50">
        <v>716729</v>
      </c>
      <c r="U11" s="51">
        <v>671075</v>
      </c>
      <c r="V11" s="52">
        <v>93.63</v>
      </c>
    </row>
    <row r="12" spans="1:25" ht="17" x14ac:dyDescent="0.2">
      <c r="A12" s="49" t="s">
        <v>13</v>
      </c>
      <c r="B12" s="50">
        <v>411234</v>
      </c>
      <c r="C12" s="51">
        <v>352434</v>
      </c>
      <c r="D12" s="52">
        <v>85.7</v>
      </c>
      <c r="E12" s="50">
        <v>71064</v>
      </c>
      <c r="F12" s="51">
        <v>64656</v>
      </c>
      <c r="G12" s="52">
        <v>90.98</v>
      </c>
      <c r="H12" s="50">
        <v>139350</v>
      </c>
      <c r="I12" s="51">
        <v>140107</v>
      </c>
      <c r="J12" s="52">
        <v>100.54</v>
      </c>
      <c r="K12" s="50">
        <v>11681</v>
      </c>
      <c r="L12" s="51">
        <v>14394</v>
      </c>
      <c r="M12" s="52">
        <v>123.23</v>
      </c>
      <c r="N12" s="53">
        <v>454</v>
      </c>
      <c r="O12" s="54">
        <v>911</v>
      </c>
      <c r="P12" s="52">
        <v>200.66</v>
      </c>
      <c r="Q12" s="50">
        <v>573809</v>
      </c>
      <c r="R12" s="51">
        <v>743535</v>
      </c>
      <c r="S12" s="52">
        <v>129.58000000000001</v>
      </c>
      <c r="T12" s="50">
        <v>1207592</v>
      </c>
      <c r="U12" s="51">
        <v>1310330</v>
      </c>
      <c r="V12" s="52">
        <v>108.51</v>
      </c>
    </row>
    <row r="13" spans="1:25" ht="17" x14ac:dyDescent="0.2">
      <c r="A13" s="49" t="s">
        <v>14</v>
      </c>
      <c r="B13" s="50">
        <v>560697</v>
      </c>
      <c r="C13" s="51">
        <v>485670</v>
      </c>
      <c r="D13" s="52">
        <v>86.62</v>
      </c>
      <c r="E13" s="50">
        <v>86018</v>
      </c>
      <c r="F13" s="51">
        <v>77610</v>
      </c>
      <c r="G13" s="52">
        <v>90.23</v>
      </c>
      <c r="H13" s="50">
        <v>112053</v>
      </c>
      <c r="I13" s="51">
        <v>107252</v>
      </c>
      <c r="J13" s="52">
        <v>95.72</v>
      </c>
      <c r="K13" s="50">
        <v>14136</v>
      </c>
      <c r="L13" s="51">
        <v>14666</v>
      </c>
      <c r="M13" s="52">
        <v>103.75</v>
      </c>
      <c r="N13" s="50">
        <v>31385</v>
      </c>
      <c r="O13" s="51">
        <v>30125</v>
      </c>
      <c r="P13" s="52">
        <v>95.99</v>
      </c>
      <c r="Q13" s="50">
        <v>579919</v>
      </c>
      <c r="R13" s="51">
        <v>532993</v>
      </c>
      <c r="S13" s="52">
        <v>91.91</v>
      </c>
      <c r="T13" s="50">
        <v>1384208</v>
      </c>
      <c r="U13" s="51">
        <v>1235052</v>
      </c>
      <c r="V13" s="52">
        <v>89.22</v>
      </c>
    </row>
    <row r="14" spans="1:25" ht="17" x14ac:dyDescent="0.2">
      <c r="A14" s="49" t="s">
        <v>15</v>
      </c>
      <c r="B14" s="50">
        <v>1161894</v>
      </c>
      <c r="C14" s="51">
        <v>1019187</v>
      </c>
      <c r="D14" s="52">
        <v>87.72</v>
      </c>
      <c r="E14" s="50">
        <v>194022</v>
      </c>
      <c r="F14" s="51">
        <v>171126</v>
      </c>
      <c r="G14" s="52">
        <v>88.2</v>
      </c>
      <c r="H14" s="50">
        <v>363083</v>
      </c>
      <c r="I14" s="51">
        <v>377631</v>
      </c>
      <c r="J14" s="52">
        <v>104.01</v>
      </c>
      <c r="K14" s="50">
        <v>31892</v>
      </c>
      <c r="L14" s="51">
        <v>35887</v>
      </c>
      <c r="M14" s="52">
        <v>112.53</v>
      </c>
      <c r="N14" s="50">
        <v>10858</v>
      </c>
      <c r="O14" s="51">
        <v>11080</v>
      </c>
      <c r="P14" s="52">
        <v>102.04</v>
      </c>
      <c r="Q14" s="50">
        <v>2337624</v>
      </c>
      <c r="R14" s="51">
        <v>2140149</v>
      </c>
      <c r="S14" s="52">
        <v>91.55</v>
      </c>
      <c r="T14" s="50">
        <v>4099373</v>
      </c>
      <c r="U14" s="51">
        <v>3748302</v>
      </c>
      <c r="V14" s="52">
        <v>91.44</v>
      </c>
    </row>
    <row r="15" spans="1:25" ht="17" x14ac:dyDescent="0.2">
      <c r="A15" s="49" t="s">
        <v>16</v>
      </c>
      <c r="B15" s="50">
        <v>179118</v>
      </c>
      <c r="C15" s="51">
        <v>154808</v>
      </c>
      <c r="D15" s="52">
        <v>86.43</v>
      </c>
      <c r="E15" s="50">
        <v>31730</v>
      </c>
      <c r="F15" s="51">
        <v>25803</v>
      </c>
      <c r="G15" s="52">
        <v>81.319999999999993</v>
      </c>
      <c r="H15" s="50">
        <v>48158</v>
      </c>
      <c r="I15" s="51">
        <v>46284</v>
      </c>
      <c r="J15" s="52">
        <v>96.11</v>
      </c>
      <c r="K15" s="50">
        <v>5212</v>
      </c>
      <c r="L15" s="51">
        <v>5242</v>
      </c>
      <c r="M15" s="52">
        <v>100.58</v>
      </c>
      <c r="N15" s="50">
        <v>69159</v>
      </c>
      <c r="O15" s="51">
        <v>66662</v>
      </c>
      <c r="P15" s="52">
        <v>96.39</v>
      </c>
      <c r="Q15" s="50">
        <v>244384</v>
      </c>
      <c r="R15" s="51">
        <v>215160</v>
      </c>
      <c r="S15" s="52">
        <v>88.04</v>
      </c>
      <c r="T15" s="50">
        <v>577761</v>
      </c>
      <c r="U15" s="51">
        <v>501452</v>
      </c>
      <c r="V15" s="52">
        <v>86.79</v>
      </c>
    </row>
    <row r="16" spans="1:25" ht="17" x14ac:dyDescent="0.2">
      <c r="A16" s="49" t="s">
        <v>17</v>
      </c>
      <c r="B16" s="50">
        <v>228212</v>
      </c>
      <c r="C16" s="51">
        <v>187498</v>
      </c>
      <c r="D16" s="52">
        <v>82.16</v>
      </c>
      <c r="E16" s="50">
        <v>39754</v>
      </c>
      <c r="F16" s="51">
        <v>31905</v>
      </c>
      <c r="G16" s="52">
        <v>80.260000000000005</v>
      </c>
      <c r="H16" s="50">
        <v>55508</v>
      </c>
      <c r="I16" s="51">
        <v>53812</v>
      </c>
      <c r="J16" s="52">
        <v>96.94</v>
      </c>
      <c r="K16" s="50">
        <v>6530</v>
      </c>
      <c r="L16" s="51">
        <v>6641</v>
      </c>
      <c r="M16" s="52">
        <v>101.7</v>
      </c>
      <c r="N16" s="50">
        <v>38477</v>
      </c>
      <c r="O16" s="51">
        <v>31874</v>
      </c>
      <c r="P16" s="52">
        <v>82.84</v>
      </c>
      <c r="Q16" s="50">
        <v>244775</v>
      </c>
      <c r="R16" s="51">
        <v>220737</v>
      </c>
      <c r="S16" s="52">
        <v>90.18</v>
      </c>
      <c r="T16" s="50">
        <v>613256</v>
      </c>
      <c r="U16" s="51">
        <v>526081</v>
      </c>
      <c r="V16" s="52">
        <v>85.78</v>
      </c>
    </row>
    <row r="17" spans="1:22" ht="17" x14ac:dyDescent="0.2">
      <c r="A17" s="49" t="s">
        <v>18</v>
      </c>
      <c r="B17" s="50">
        <v>665562</v>
      </c>
      <c r="C17" s="51">
        <v>568151</v>
      </c>
      <c r="D17" s="52">
        <v>85.36</v>
      </c>
      <c r="E17" s="50">
        <v>104287</v>
      </c>
      <c r="F17" s="51">
        <v>97698</v>
      </c>
      <c r="G17" s="52">
        <v>93.68</v>
      </c>
      <c r="H17" s="50">
        <v>112644</v>
      </c>
      <c r="I17" s="51">
        <v>115821</v>
      </c>
      <c r="J17" s="52">
        <v>102.82</v>
      </c>
      <c r="K17" s="50">
        <v>17139</v>
      </c>
      <c r="L17" s="51">
        <v>17589</v>
      </c>
      <c r="M17" s="52">
        <v>102.63</v>
      </c>
      <c r="N17" s="50">
        <v>30851</v>
      </c>
      <c r="O17" s="51">
        <v>29866</v>
      </c>
      <c r="P17" s="52">
        <v>96.81</v>
      </c>
      <c r="Q17" s="50">
        <v>549470</v>
      </c>
      <c r="R17" s="51">
        <v>524334</v>
      </c>
      <c r="S17" s="52">
        <v>95.43</v>
      </c>
      <c r="T17" s="50">
        <v>1479953</v>
      </c>
      <c r="U17" s="51">
        <v>1344376</v>
      </c>
      <c r="V17" s="52">
        <v>90.84</v>
      </c>
    </row>
    <row r="18" spans="1:22" ht="17" x14ac:dyDescent="0.2">
      <c r="A18" s="49" t="s">
        <v>19</v>
      </c>
      <c r="B18" s="50">
        <v>262114</v>
      </c>
      <c r="C18" s="51">
        <v>219061</v>
      </c>
      <c r="D18" s="52">
        <v>83.57</v>
      </c>
      <c r="E18" s="50">
        <v>42652</v>
      </c>
      <c r="F18" s="51">
        <v>36473</v>
      </c>
      <c r="G18" s="52">
        <v>85.51</v>
      </c>
      <c r="H18" s="50">
        <v>69834</v>
      </c>
      <c r="I18" s="51">
        <v>67499</v>
      </c>
      <c r="J18" s="52">
        <v>96.66</v>
      </c>
      <c r="K18" s="50">
        <v>7009</v>
      </c>
      <c r="L18" s="51">
        <v>7142</v>
      </c>
      <c r="M18" s="52">
        <v>101.9</v>
      </c>
      <c r="N18" s="50">
        <v>11380</v>
      </c>
      <c r="O18" s="51">
        <v>11000</v>
      </c>
      <c r="P18" s="52">
        <v>96.66</v>
      </c>
      <c r="Q18" s="50">
        <v>456717</v>
      </c>
      <c r="R18" s="51">
        <v>391706</v>
      </c>
      <c r="S18" s="52">
        <v>85.77</v>
      </c>
      <c r="T18" s="50">
        <v>849706</v>
      </c>
      <c r="U18" s="51">
        <v>726325</v>
      </c>
      <c r="V18" s="52">
        <v>85.48</v>
      </c>
    </row>
    <row r="19" spans="1:22" ht="17" x14ac:dyDescent="0.2">
      <c r="A19" s="49" t="s">
        <v>20</v>
      </c>
      <c r="B19" s="50">
        <v>625610</v>
      </c>
      <c r="C19" s="51">
        <v>517040</v>
      </c>
      <c r="D19" s="52">
        <v>82.65</v>
      </c>
      <c r="E19" s="50">
        <v>106073</v>
      </c>
      <c r="F19" s="51">
        <v>94829</v>
      </c>
      <c r="G19" s="52">
        <v>89.4</v>
      </c>
      <c r="H19" s="50">
        <v>148372</v>
      </c>
      <c r="I19" s="51">
        <v>147092</v>
      </c>
      <c r="J19" s="52">
        <v>99.14</v>
      </c>
      <c r="K19" s="50">
        <v>17438</v>
      </c>
      <c r="L19" s="51">
        <v>17624</v>
      </c>
      <c r="M19" s="52">
        <v>101.07</v>
      </c>
      <c r="N19" s="50">
        <v>33624</v>
      </c>
      <c r="O19" s="51">
        <v>32220</v>
      </c>
      <c r="P19" s="52">
        <v>95.82</v>
      </c>
      <c r="Q19" s="50">
        <v>951169</v>
      </c>
      <c r="R19" s="51">
        <v>789268</v>
      </c>
      <c r="S19" s="52">
        <v>82.98</v>
      </c>
      <c r="T19" s="50">
        <v>1882286</v>
      </c>
      <c r="U19" s="51">
        <v>1590361</v>
      </c>
      <c r="V19" s="52">
        <v>84.49</v>
      </c>
    </row>
    <row r="20" spans="1:22" ht="17" x14ac:dyDescent="0.2">
      <c r="A20" s="49" t="s">
        <v>21</v>
      </c>
      <c r="B20" s="50">
        <v>220040</v>
      </c>
      <c r="C20" s="51">
        <v>194936</v>
      </c>
      <c r="D20" s="52">
        <v>88.59</v>
      </c>
      <c r="E20" s="50">
        <v>34829</v>
      </c>
      <c r="F20" s="51">
        <v>27915</v>
      </c>
      <c r="G20" s="52">
        <v>80.150000000000006</v>
      </c>
      <c r="H20" s="50">
        <v>45224</v>
      </c>
      <c r="I20" s="51">
        <v>44460</v>
      </c>
      <c r="J20" s="52">
        <v>98.31</v>
      </c>
      <c r="K20" s="50">
        <v>5718</v>
      </c>
      <c r="L20" s="51">
        <v>4826</v>
      </c>
      <c r="M20" s="52">
        <v>84.4</v>
      </c>
      <c r="N20" s="53">
        <v>0</v>
      </c>
      <c r="O20" s="54">
        <v>36</v>
      </c>
      <c r="P20" s="52">
        <v>0</v>
      </c>
      <c r="Q20" s="50">
        <v>336029</v>
      </c>
      <c r="R20" s="51">
        <v>278676</v>
      </c>
      <c r="S20" s="52">
        <v>82.93</v>
      </c>
      <c r="T20" s="50">
        <v>641840</v>
      </c>
      <c r="U20" s="51">
        <v>549067</v>
      </c>
      <c r="V20" s="52">
        <v>85.55</v>
      </c>
    </row>
    <row r="21" spans="1:22" ht="17" x14ac:dyDescent="0.2">
      <c r="A21" s="49" t="s">
        <v>22</v>
      </c>
      <c r="B21" s="50">
        <v>659979</v>
      </c>
      <c r="C21" s="51">
        <v>581784</v>
      </c>
      <c r="D21" s="52">
        <v>88.15</v>
      </c>
      <c r="E21" s="50">
        <v>116863</v>
      </c>
      <c r="F21" s="51">
        <v>98352</v>
      </c>
      <c r="G21" s="52">
        <v>84.16</v>
      </c>
      <c r="H21" s="50">
        <v>236795</v>
      </c>
      <c r="I21" s="51">
        <v>214964</v>
      </c>
      <c r="J21" s="52">
        <v>90.78</v>
      </c>
      <c r="K21" s="50">
        <v>19199</v>
      </c>
      <c r="L21" s="51">
        <v>21325</v>
      </c>
      <c r="M21" s="52">
        <v>111.07</v>
      </c>
      <c r="N21" s="50">
        <v>14297</v>
      </c>
      <c r="O21" s="51">
        <v>15867</v>
      </c>
      <c r="P21" s="52">
        <v>110.98</v>
      </c>
      <c r="Q21" s="50">
        <v>1184212</v>
      </c>
      <c r="R21" s="51">
        <v>1139334</v>
      </c>
      <c r="S21" s="52">
        <v>96.21</v>
      </c>
      <c r="T21" s="50">
        <v>2231345</v>
      </c>
      <c r="U21" s="51">
        <v>2063607</v>
      </c>
      <c r="V21" s="52">
        <v>92.48</v>
      </c>
    </row>
    <row r="22" spans="1:22" ht="17" x14ac:dyDescent="0.2">
      <c r="A22" s="49" t="s">
        <v>23</v>
      </c>
      <c r="B22" s="50">
        <v>928539</v>
      </c>
      <c r="C22" s="51">
        <v>735641</v>
      </c>
      <c r="D22" s="52">
        <v>79.23</v>
      </c>
      <c r="E22" s="50">
        <v>167866</v>
      </c>
      <c r="F22" s="51">
        <v>125186</v>
      </c>
      <c r="G22" s="52">
        <v>74.569999999999993</v>
      </c>
      <c r="H22" s="50">
        <v>385301</v>
      </c>
      <c r="I22" s="51">
        <v>373748</v>
      </c>
      <c r="J22" s="52">
        <v>97</v>
      </c>
      <c r="K22" s="50">
        <v>27593</v>
      </c>
      <c r="L22" s="51">
        <v>31863</v>
      </c>
      <c r="M22" s="52">
        <v>115.47</v>
      </c>
      <c r="N22" s="53">
        <v>587</v>
      </c>
      <c r="O22" s="54">
        <v>771</v>
      </c>
      <c r="P22" s="52">
        <v>131.35</v>
      </c>
      <c r="Q22" s="50">
        <v>2110043</v>
      </c>
      <c r="R22" s="51">
        <v>1839560</v>
      </c>
      <c r="S22" s="52">
        <v>87.18</v>
      </c>
      <c r="T22" s="50">
        <v>3619929</v>
      </c>
      <c r="U22" s="51">
        <v>3095049</v>
      </c>
      <c r="V22" s="52">
        <v>85.5</v>
      </c>
    </row>
    <row r="23" spans="1:22" ht="17" x14ac:dyDescent="0.2">
      <c r="A23" s="49" t="s">
        <v>24</v>
      </c>
      <c r="B23" s="50">
        <v>213626</v>
      </c>
      <c r="C23" s="51">
        <v>177129</v>
      </c>
      <c r="D23" s="52">
        <v>82.92</v>
      </c>
      <c r="E23" s="50">
        <v>35054</v>
      </c>
      <c r="F23" s="51">
        <v>28774</v>
      </c>
      <c r="G23" s="52">
        <v>82.08</v>
      </c>
      <c r="H23" s="50">
        <v>60160</v>
      </c>
      <c r="I23" s="51">
        <v>57271</v>
      </c>
      <c r="J23" s="52">
        <v>95.2</v>
      </c>
      <c r="K23" s="50">
        <v>5757</v>
      </c>
      <c r="L23" s="51">
        <v>5721</v>
      </c>
      <c r="M23" s="52">
        <v>99.37</v>
      </c>
      <c r="N23" s="50">
        <v>3347</v>
      </c>
      <c r="O23" s="51">
        <v>1872</v>
      </c>
      <c r="P23" s="52">
        <v>55.93</v>
      </c>
      <c r="Q23" s="50">
        <v>348688</v>
      </c>
      <c r="R23" s="51">
        <v>281405</v>
      </c>
      <c r="S23" s="52">
        <v>80.7</v>
      </c>
      <c r="T23" s="50">
        <v>666632</v>
      </c>
      <c r="U23" s="51">
        <v>549501</v>
      </c>
      <c r="V23" s="52">
        <v>82.43</v>
      </c>
    </row>
    <row r="24" spans="1:22" ht="17" x14ac:dyDescent="0.2">
      <c r="A24" s="49" t="s">
        <v>25</v>
      </c>
      <c r="B24" s="50">
        <v>118974</v>
      </c>
      <c r="C24" s="51">
        <v>105402</v>
      </c>
      <c r="D24" s="52">
        <v>88.59</v>
      </c>
      <c r="E24" s="50">
        <v>20290</v>
      </c>
      <c r="F24" s="51">
        <v>18902</v>
      </c>
      <c r="G24" s="52">
        <v>93.16</v>
      </c>
      <c r="H24" s="50">
        <v>33199</v>
      </c>
      <c r="I24" s="51">
        <v>31503</v>
      </c>
      <c r="J24" s="52">
        <v>94.89</v>
      </c>
      <c r="K24" s="50">
        <v>3333</v>
      </c>
      <c r="L24" s="51">
        <v>3517</v>
      </c>
      <c r="M24" s="52">
        <v>105.52</v>
      </c>
      <c r="N24" s="50">
        <v>10785</v>
      </c>
      <c r="O24" s="51">
        <v>10595</v>
      </c>
      <c r="P24" s="52">
        <v>98.24</v>
      </c>
      <c r="Q24" s="50">
        <v>114247</v>
      </c>
      <c r="R24" s="51">
        <v>107607</v>
      </c>
      <c r="S24" s="52">
        <v>94.19</v>
      </c>
      <c r="T24" s="50">
        <v>300828</v>
      </c>
      <c r="U24" s="51">
        <v>275030</v>
      </c>
      <c r="V24" s="52">
        <v>91.42</v>
      </c>
    </row>
    <row r="25" spans="1:22" ht="17" x14ac:dyDescent="0.2">
      <c r="A25" s="49" t="s">
        <v>26</v>
      </c>
      <c r="B25" s="50">
        <v>45770</v>
      </c>
      <c r="C25" s="51">
        <v>35120</v>
      </c>
      <c r="D25" s="52">
        <v>76.73</v>
      </c>
      <c r="E25" s="50">
        <v>8105</v>
      </c>
      <c r="F25" s="51">
        <v>6379</v>
      </c>
      <c r="G25" s="52">
        <v>78.7</v>
      </c>
      <c r="H25" s="50">
        <v>9304</v>
      </c>
      <c r="I25" s="51">
        <v>8278</v>
      </c>
      <c r="J25" s="52">
        <v>88.97</v>
      </c>
      <c r="K25" s="50">
        <v>1332</v>
      </c>
      <c r="L25" s="51">
        <v>1513</v>
      </c>
      <c r="M25" s="52">
        <v>113.59</v>
      </c>
      <c r="N25" s="50">
        <v>56195</v>
      </c>
      <c r="O25" s="51">
        <v>51284</v>
      </c>
      <c r="P25" s="52">
        <v>91.26</v>
      </c>
      <c r="Q25" s="50">
        <v>25702</v>
      </c>
      <c r="R25" s="51">
        <v>20382</v>
      </c>
      <c r="S25" s="52">
        <v>79.3</v>
      </c>
      <c r="T25" s="50">
        <v>146408</v>
      </c>
      <c r="U25" s="51">
        <v>113420</v>
      </c>
      <c r="V25" s="52">
        <v>77.47</v>
      </c>
    </row>
    <row r="26" spans="1:22" ht="17" x14ac:dyDescent="0.2">
      <c r="A26" s="49" t="s">
        <v>27</v>
      </c>
      <c r="B26" s="50">
        <v>599657</v>
      </c>
      <c r="C26" s="51">
        <v>461664</v>
      </c>
      <c r="D26" s="52">
        <v>76.989999999999995</v>
      </c>
      <c r="E26" s="50">
        <v>106059</v>
      </c>
      <c r="F26" s="51">
        <v>81729</v>
      </c>
      <c r="G26" s="52">
        <v>77.06</v>
      </c>
      <c r="H26" s="50">
        <v>299764</v>
      </c>
      <c r="I26" s="51">
        <v>271678</v>
      </c>
      <c r="J26" s="52">
        <v>90.63</v>
      </c>
      <c r="K26" s="50">
        <v>17424</v>
      </c>
      <c r="L26" s="51">
        <v>19030</v>
      </c>
      <c r="M26" s="52">
        <v>109.22</v>
      </c>
      <c r="N26" s="50">
        <v>22549</v>
      </c>
      <c r="O26" s="51">
        <v>21269</v>
      </c>
      <c r="P26" s="52">
        <v>94.32</v>
      </c>
      <c r="Q26" s="50">
        <v>1467957</v>
      </c>
      <c r="R26" s="51">
        <v>1324072</v>
      </c>
      <c r="S26" s="52">
        <v>90.2</v>
      </c>
      <c r="T26" s="50">
        <v>2513410</v>
      </c>
      <c r="U26" s="51">
        <v>2169662</v>
      </c>
      <c r="V26" s="52">
        <v>86.32</v>
      </c>
    </row>
    <row r="27" spans="1:22" ht="17" x14ac:dyDescent="0.2">
      <c r="A27" s="49" t="s">
        <v>28</v>
      </c>
      <c r="B27" s="50">
        <v>379262</v>
      </c>
      <c r="C27" s="51">
        <v>328861</v>
      </c>
      <c r="D27" s="52">
        <v>86.71</v>
      </c>
      <c r="E27" s="50">
        <v>67384</v>
      </c>
      <c r="F27" s="51">
        <v>53447</v>
      </c>
      <c r="G27" s="52">
        <v>79.319999999999993</v>
      </c>
      <c r="H27" s="50">
        <v>124144</v>
      </c>
      <c r="I27" s="51">
        <v>112370</v>
      </c>
      <c r="J27" s="52">
        <v>90.52</v>
      </c>
      <c r="K27" s="50">
        <v>11068</v>
      </c>
      <c r="L27" s="51">
        <v>11821</v>
      </c>
      <c r="M27" s="52">
        <v>106.8</v>
      </c>
      <c r="N27" s="50">
        <v>10249</v>
      </c>
      <c r="O27" s="51">
        <v>8743</v>
      </c>
      <c r="P27" s="52">
        <v>85.31</v>
      </c>
      <c r="Q27" s="50">
        <v>670028</v>
      </c>
      <c r="R27" s="51">
        <v>647927</v>
      </c>
      <c r="S27" s="52">
        <v>96.7</v>
      </c>
      <c r="T27" s="50">
        <v>1262135</v>
      </c>
      <c r="U27" s="51">
        <v>1160954</v>
      </c>
      <c r="V27" s="52">
        <v>91.98</v>
      </c>
    </row>
    <row r="28" spans="1:22" ht="17" x14ac:dyDescent="0.2">
      <c r="A28" s="49" t="s">
        <v>29</v>
      </c>
      <c r="B28" s="50">
        <v>152529</v>
      </c>
      <c r="C28" s="51">
        <v>127273</v>
      </c>
      <c r="D28" s="52">
        <v>83.44</v>
      </c>
      <c r="E28" s="50">
        <v>25682</v>
      </c>
      <c r="F28" s="51">
        <v>20680</v>
      </c>
      <c r="G28" s="52">
        <v>80.52</v>
      </c>
      <c r="H28" s="50">
        <v>36157</v>
      </c>
      <c r="I28" s="51">
        <v>33710</v>
      </c>
      <c r="J28" s="52">
        <v>93.23</v>
      </c>
      <c r="K28" s="50">
        <v>4222</v>
      </c>
      <c r="L28" s="51">
        <v>4114</v>
      </c>
      <c r="M28" s="52">
        <v>97.44</v>
      </c>
      <c r="N28" s="53">
        <v>445</v>
      </c>
      <c r="O28" s="54">
        <v>468</v>
      </c>
      <c r="P28" s="52">
        <v>105.17</v>
      </c>
      <c r="Q28" s="50">
        <v>189592</v>
      </c>
      <c r="R28" s="51">
        <v>155000</v>
      </c>
      <c r="S28" s="52">
        <v>81.75</v>
      </c>
      <c r="T28" s="50">
        <v>408627</v>
      </c>
      <c r="U28" s="51">
        <v>340282</v>
      </c>
      <c r="V28" s="52">
        <v>83.27</v>
      </c>
    </row>
    <row r="29" spans="1:22" ht="17" x14ac:dyDescent="0.2">
      <c r="A29" s="49" t="s">
        <v>30</v>
      </c>
      <c r="B29" s="50">
        <v>2519320</v>
      </c>
      <c r="C29" s="51">
        <v>1996661</v>
      </c>
      <c r="D29" s="52">
        <v>79.25</v>
      </c>
      <c r="E29" s="50">
        <v>458274</v>
      </c>
      <c r="F29" s="51">
        <v>359767</v>
      </c>
      <c r="G29" s="52">
        <v>78.5</v>
      </c>
      <c r="H29" s="50">
        <v>1066000</v>
      </c>
      <c r="I29" s="51">
        <v>982004</v>
      </c>
      <c r="J29" s="52">
        <v>92.12</v>
      </c>
      <c r="K29" s="50">
        <v>75312</v>
      </c>
      <c r="L29" s="51">
        <v>87385</v>
      </c>
      <c r="M29" s="52">
        <v>116.03</v>
      </c>
      <c r="N29" s="50">
        <v>4569</v>
      </c>
      <c r="O29" s="51">
        <v>6604</v>
      </c>
      <c r="P29" s="52">
        <v>144.54</v>
      </c>
      <c r="Q29" s="50">
        <v>4841080</v>
      </c>
      <c r="R29" s="51">
        <v>4120011</v>
      </c>
      <c r="S29" s="52">
        <v>85.11</v>
      </c>
      <c r="T29" s="50">
        <v>8964555</v>
      </c>
      <c r="U29" s="51">
        <v>7515080</v>
      </c>
      <c r="V29" s="52">
        <v>83.83</v>
      </c>
    </row>
    <row r="30" spans="1:22" ht="17" x14ac:dyDescent="0.2">
      <c r="A30" s="49" t="s">
        <v>31</v>
      </c>
      <c r="B30" s="50">
        <v>111369</v>
      </c>
      <c r="C30" s="51">
        <v>97738</v>
      </c>
      <c r="D30" s="52">
        <v>87.76</v>
      </c>
      <c r="E30" s="50">
        <v>18097</v>
      </c>
      <c r="F30" s="51">
        <v>15606</v>
      </c>
      <c r="G30" s="52">
        <v>86.24</v>
      </c>
      <c r="H30" s="50">
        <v>24862</v>
      </c>
      <c r="I30" s="51">
        <v>27025</v>
      </c>
      <c r="J30" s="52">
        <v>108.7</v>
      </c>
      <c r="K30" s="50">
        <v>2976</v>
      </c>
      <c r="L30" s="51">
        <v>3073</v>
      </c>
      <c r="M30" s="52">
        <v>103.26</v>
      </c>
      <c r="N30" s="50">
        <v>12612</v>
      </c>
      <c r="O30" s="51">
        <v>11464</v>
      </c>
      <c r="P30" s="52">
        <v>90.9</v>
      </c>
      <c r="Q30" s="50">
        <v>119856</v>
      </c>
      <c r="R30" s="51">
        <v>109784</v>
      </c>
      <c r="S30" s="52">
        <v>91.6</v>
      </c>
      <c r="T30" s="50">
        <v>289772</v>
      </c>
      <c r="U30" s="51">
        <v>262299</v>
      </c>
      <c r="V30" s="52">
        <v>90.52</v>
      </c>
    </row>
    <row r="31" spans="1:22" x14ac:dyDescent="0.2">
      <c r="A31" s="55"/>
      <c r="B31" s="56">
        <v>12713414</v>
      </c>
      <c r="C31" s="57">
        <v>10557676</v>
      </c>
      <c r="D31" s="58">
        <v>83.04</v>
      </c>
      <c r="E31" s="56">
        <v>2177218</v>
      </c>
      <c r="F31" s="57">
        <v>1813560</v>
      </c>
      <c r="G31" s="58">
        <v>83.3</v>
      </c>
      <c r="H31" s="56">
        <v>4082063</v>
      </c>
      <c r="I31" s="57">
        <v>3892261</v>
      </c>
      <c r="J31" s="59">
        <v>95.35</v>
      </c>
      <c r="K31" s="56">
        <v>357795</v>
      </c>
      <c r="L31" s="57">
        <v>396003</v>
      </c>
      <c r="M31" s="58">
        <v>110.68</v>
      </c>
      <c r="N31" s="56">
        <v>600326</v>
      </c>
      <c r="O31" s="57">
        <v>558341</v>
      </c>
      <c r="P31" s="58">
        <v>93.01</v>
      </c>
      <c r="Q31" s="56">
        <v>20889849</v>
      </c>
      <c r="R31" s="57">
        <v>18607959</v>
      </c>
      <c r="S31" s="58">
        <v>89.08</v>
      </c>
      <c r="T31" s="56">
        <v>40820665</v>
      </c>
      <c r="U31" s="57">
        <v>35618994</v>
      </c>
      <c r="V31" s="58">
        <v>87.26</v>
      </c>
    </row>
  </sheetData>
  <mergeCells count="9">
    <mergeCell ref="T2:V2"/>
    <mergeCell ref="A1:V1"/>
    <mergeCell ref="E2:G2"/>
    <mergeCell ref="H2:J2"/>
    <mergeCell ref="K2:M2"/>
    <mergeCell ref="N2:P2"/>
    <mergeCell ref="Q2:S2"/>
    <mergeCell ref="A2:A3"/>
    <mergeCell ref="B2:D2"/>
  </mergeCell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31"/>
  <sheetViews>
    <sheetView workbookViewId="0">
      <selection activeCell="U31" sqref="U31"/>
    </sheetView>
  </sheetViews>
  <sheetFormatPr baseColWidth="10" defaultColWidth="9.1640625" defaultRowHeight="16" x14ac:dyDescent="0.2"/>
  <cols>
    <col min="1" max="1" width="12.5" style="1" customWidth="1"/>
    <col min="2" max="2" width="11.5" style="1" customWidth="1"/>
    <col min="3" max="3" width="12.1640625" style="1" customWidth="1"/>
    <col min="4" max="4" width="13.5" style="1" customWidth="1"/>
    <col min="5" max="5" width="12" style="1" customWidth="1"/>
    <col min="6" max="6" width="13.1640625" style="1" customWidth="1"/>
    <col min="7" max="7" width="11.83203125" style="1" customWidth="1"/>
    <col min="8" max="8" width="11.6640625" style="1" customWidth="1"/>
    <col min="9" max="9" width="10.5" style="1" customWidth="1"/>
    <col min="10" max="10" width="9.1640625" style="1"/>
    <col min="11" max="11" width="11.83203125" style="1" customWidth="1"/>
    <col min="12" max="13" width="9.1640625" style="1"/>
    <col min="14" max="14" width="11.83203125" style="1" customWidth="1"/>
    <col min="15" max="16" width="9.1640625" style="1"/>
    <col min="17" max="17" width="12.1640625" style="1" customWidth="1"/>
    <col min="18" max="19" width="11.5" style="1" customWidth="1"/>
    <col min="20" max="20" width="12.5" style="1" customWidth="1"/>
    <col min="21" max="21" width="11.33203125" style="1" customWidth="1"/>
    <col min="22" max="16384" width="9.1640625" style="1"/>
  </cols>
  <sheetData>
    <row r="1" spans="1:22" ht="31.5" customHeight="1" x14ac:dyDescent="0.2">
      <c r="A1" s="110" t="s">
        <v>65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</row>
    <row r="2" spans="1:22" ht="29.25" customHeight="1" x14ac:dyDescent="0.2">
      <c r="A2" s="69" t="s">
        <v>1</v>
      </c>
      <c r="B2" s="116" t="s">
        <v>51</v>
      </c>
      <c r="C2" s="114"/>
      <c r="D2" s="117"/>
      <c r="E2" s="113" t="s">
        <v>66</v>
      </c>
      <c r="F2" s="114"/>
      <c r="G2" s="117"/>
      <c r="H2" s="113" t="s">
        <v>67</v>
      </c>
      <c r="I2" s="114"/>
      <c r="J2" s="117"/>
      <c r="K2" s="113" t="s">
        <v>60</v>
      </c>
      <c r="L2" s="114"/>
      <c r="M2" s="117"/>
      <c r="N2" s="113" t="s">
        <v>54</v>
      </c>
      <c r="O2" s="114"/>
      <c r="P2" s="117"/>
      <c r="Q2" s="113" t="s">
        <v>55</v>
      </c>
      <c r="R2" s="114"/>
      <c r="S2" s="117"/>
      <c r="T2" s="113" t="s">
        <v>56</v>
      </c>
      <c r="U2" s="114"/>
      <c r="V2" s="114"/>
    </row>
    <row r="3" spans="1:22" ht="50.25" customHeight="1" x14ac:dyDescent="0.2">
      <c r="A3" s="70"/>
      <c r="B3" s="47" t="s">
        <v>39</v>
      </c>
      <c r="C3" s="48" t="s">
        <v>57</v>
      </c>
      <c r="D3" s="48" t="s">
        <v>4</v>
      </c>
      <c r="E3" s="47" t="s">
        <v>39</v>
      </c>
      <c r="F3" s="48" t="s">
        <v>57</v>
      </c>
      <c r="G3" s="48" t="s">
        <v>4</v>
      </c>
      <c r="H3" s="47" t="s">
        <v>39</v>
      </c>
      <c r="I3" s="48" t="s">
        <v>57</v>
      </c>
      <c r="J3" s="48" t="s">
        <v>4</v>
      </c>
      <c r="K3" s="47" t="s">
        <v>39</v>
      </c>
      <c r="L3" s="48" t="s">
        <v>57</v>
      </c>
      <c r="M3" s="48" t="s">
        <v>4</v>
      </c>
      <c r="N3" s="30" t="s">
        <v>39</v>
      </c>
      <c r="O3" s="31" t="s">
        <v>57</v>
      </c>
      <c r="P3" s="31" t="s">
        <v>4</v>
      </c>
      <c r="Q3" s="47" t="s">
        <v>39</v>
      </c>
      <c r="R3" s="48" t="s">
        <v>57</v>
      </c>
      <c r="S3" s="48" t="s">
        <v>4</v>
      </c>
      <c r="T3" s="30" t="s">
        <v>39</v>
      </c>
      <c r="U3" s="31" t="s">
        <v>57</v>
      </c>
      <c r="V3" s="31" t="s">
        <v>4</v>
      </c>
    </row>
    <row r="4" spans="1:22" x14ac:dyDescent="0.2">
      <c r="A4" s="32" t="s">
        <v>5</v>
      </c>
      <c r="B4" s="60">
        <v>73450</v>
      </c>
      <c r="C4" s="61">
        <v>55401</v>
      </c>
      <c r="D4" s="62">
        <v>75.430000000000007</v>
      </c>
      <c r="E4" s="60">
        <v>12808</v>
      </c>
      <c r="F4" s="61">
        <v>8936</v>
      </c>
      <c r="G4" s="62">
        <v>69.77</v>
      </c>
      <c r="H4" s="60">
        <v>14074</v>
      </c>
      <c r="I4" s="63">
        <v>16225</v>
      </c>
      <c r="J4" s="64">
        <v>115.28</v>
      </c>
      <c r="K4" s="60">
        <v>2105</v>
      </c>
      <c r="L4" s="63">
        <v>1692</v>
      </c>
      <c r="M4" s="64">
        <v>80.38</v>
      </c>
      <c r="N4" s="60">
        <v>19073</v>
      </c>
      <c r="O4" s="63">
        <v>18861</v>
      </c>
      <c r="P4" s="64">
        <v>98.89</v>
      </c>
      <c r="Q4" s="60">
        <v>48514</v>
      </c>
      <c r="R4" s="61">
        <v>44375</v>
      </c>
      <c r="S4" s="62">
        <v>91.47</v>
      </c>
      <c r="T4" s="60">
        <v>170024</v>
      </c>
      <c r="U4" s="63">
        <v>145190</v>
      </c>
      <c r="V4" s="65">
        <v>85.39</v>
      </c>
    </row>
    <row r="5" spans="1:22" x14ac:dyDescent="0.2">
      <c r="A5" s="32" t="s">
        <v>6</v>
      </c>
      <c r="B5" s="66">
        <v>242905</v>
      </c>
      <c r="C5" s="61">
        <v>203457</v>
      </c>
      <c r="D5" s="62">
        <v>83.76</v>
      </c>
      <c r="E5" s="66">
        <v>38837</v>
      </c>
      <c r="F5" s="61">
        <v>29079</v>
      </c>
      <c r="G5" s="62">
        <v>74.87</v>
      </c>
      <c r="H5" s="66">
        <v>57034</v>
      </c>
      <c r="I5" s="61">
        <v>66366</v>
      </c>
      <c r="J5" s="67">
        <v>116.36</v>
      </c>
      <c r="K5" s="66">
        <v>6380</v>
      </c>
      <c r="L5" s="61">
        <v>6299</v>
      </c>
      <c r="M5" s="67">
        <v>98.73</v>
      </c>
      <c r="N5" s="66">
        <v>10898</v>
      </c>
      <c r="O5" s="61">
        <v>10534</v>
      </c>
      <c r="P5" s="67">
        <v>96.66</v>
      </c>
      <c r="Q5" s="66">
        <v>280517</v>
      </c>
      <c r="R5" s="61">
        <v>271104</v>
      </c>
      <c r="S5" s="62">
        <v>96.64</v>
      </c>
      <c r="T5" s="66">
        <v>636571</v>
      </c>
      <c r="U5" s="61">
        <v>587687</v>
      </c>
      <c r="V5" s="62">
        <v>92.32</v>
      </c>
    </row>
    <row r="6" spans="1:22" x14ac:dyDescent="0.2">
      <c r="A6" s="32" t="s">
        <v>7</v>
      </c>
      <c r="B6" s="66">
        <v>349676</v>
      </c>
      <c r="C6" s="61">
        <v>311987</v>
      </c>
      <c r="D6" s="62">
        <v>89.22</v>
      </c>
      <c r="E6" s="66">
        <v>60555</v>
      </c>
      <c r="F6" s="61">
        <v>51239</v>
      </c>
      <c r="G6" s="62">
        <v>84.62</v>
      </c>
      <c r="H6" s="66">
        <v>74027</v>
      </c>
      <c r="I6" s="61">
        <v>78281</v>
      </c>
      <c r="J6" s="67">
        <v>105.75</v>
      </c>
      <c r="K6" s="66">
        <v>9952</v>
      </c>
      <c r="L6" s="61">
        <v>10716</v>
      </c>
      <c r="M6" s="67">
        <v>107.68</v>
      </c>
      <c r="N6" s="66">
        <v>158153</v>
      </c>
      <c r="O6" s="61">
        <v>134347</v>
      </c>
      <c r="P6" s="67">
        <v>84.95</v>
      </c>
      <c r="Q6" s="66">
        <v>216699</v>
      </c>
      <c r="R6" s="61">
        <v>229367</v>
      </c>
      <c r="S6" s="62">
        <v>105.85</v>
      </c>
      <c r="T6" s="66">
        <v>869062</v>
      </c>
      <c r="U6" s="61">
        <v>803160</v>
      </c>
      <c r="V6" s="62">
        <v>92.42</v>
      </c>
    </row>
    <row r="7" spans="1:22" x14ac:dyDescent="0.2">
      <c r="A7" s="32" t="s">
        <v>8</v>
      </c>
      <c r="B7" s="66">
        <v>67533</v>
      </c>
      <c r="C7" s="61">
        <v>60984</v>
      </c>
      <c r="D7" s="62">
        <v>90.3</v>
      </c>
      <c r="E7" s="66">
        <v>12173</v>
      </c>
      <c r="F7" s="61">
        <v>10298</v>
      </c>
      <c r="G7" s="62">
        <v>84.6</v>
      </c>
      <c r="H7" s="66">
        <v>14866</v>
      </c>
      <c r="I7" s="61">
        <v>14821</v>
      </c>
      <c r="J7" s="67">
        <v>99.7</v>
      </c>
      <c r="K7" s="66">
        <v>2002</v>
      </c>
      <c r="L7" s="61">
        <v>1945</v>
      </c>
      <c r="M7" s="67">
        <v>97.15</v>
      </c>
      <c r="N7" s="66">
        <v>7220</v>
      </c>
      <c r="O7" s="61">
        <v>7111</v>
      </c>
      <c r="P7" s="67">
        <v>98.49</v>
      </c>
      <c r="Q7" s="66">
        <v>35752</v>
      </c>
      <c r="R7" s="61">
        <v>34453</v>
      </c>
      <c r="S7" s="62">
        <v>96.37</v>
      </c>
      <c r="T7" s="66">
        <v>139546</v>
      </c>
      <c r="U7" s="61">
        <v>131111</v>
      </c>
      <c r="V7" s="62">
        <v>93.96</v>
      </c>
    </row>
    <row r="8" spans="1:22" x14ac:dyDescent="0.2">
      <c r="A8" s="32" t="s">
        <v>9</v>
      </c>
      <c r="B8" s="66">
        <v>956320</v>
      </c>
      <c r="C8" s="61">
        <v>822161</v>
      </c>
      <c r="D8" s="62">
        <v>85.97</v>
      </c>
      <c r="E8" s="66">
        <v>152970</v>
      </c>
      <c r="F8" s="61">
        <v>120718</v>
      </c>
      <c r="G8" s="62">
        <v>78.92</v>
      </c>
      <c r="H8" s="66">
        <v>275455</v>
      </c>
      <c r="I8" s="61">
        <v>277214</v>
      </c>
      <c r="J8" s="67">
        <v>100.64</v>
      </c>
      <c r="K8" s="66">
        <v>25139</v>
      </c>
      <c r="L8" s="61">
        <v>27684</v>
      </c>
      <c r="M8" s="67">
        <v>110.12</v>
      </c>
      <c r="N8" s="66">
        <v>26207</v>
      </c>
      <c r="O8" s="61">
        <v>28142</v>
      </c>
      <c r="P8" s="67">
        <v>107.38</v>
      </c>
      <c r="Q8" s="66">
        <v>1463931</v>
      </c>
      <c r="R8" s="61">
        <v>1344288</v>
      </c>
      <c r="S8" s="62">
        <v>91.83</v>
      </c>
      <c r="T8" s="66">
        <v>2900022</v>
      </c>
      <c r="U8" s="61">
        <v>2620108</v>
      </c>
      <c r="V8" s="62">
        <v>90.35</v>
      </c>
    </row>
    <row r="9" spans="1:22" x14ac:dyDescent="0.2">
      <c r="A9" s="32" t="s">
        <v>10</v>
      </c>
      <c r="B9" s="66">
        <v>576022</v>
      </c>
      <c r="C9" s="61">
        <v>508895</v>
      </c>
      <c r="D9" s="62">
        <v>88.35</v>
      </c>
      <c r="E9" s="66">
        <v>96459</v>
      </c>
      <c r="F9" s="61">
        <v>82065</v>
      </c>
      <c r="G9" s="62">
        <v>85.08</v>
      </c>
      <c r="H9" s="66">
        <v>138800</v>
      </c>
      <c r="I9" s="61">
        <v>152936</v>
      </c>
      <c r="J9" s="67">
        <v>110.18</v>
      </c>
      <c r="K9" s="66">
        <v>15853</v>
      </c>
      <c r="L9" s="61">
        <v>16670</v>
      </c>
      <c r="M9" s="67">
        <v>105.15</v>
      </c>
      <c r="N9" s="66">
        <v>24555</v>
      </c>
      <c r="O9" s="61">
        <v>23260</v>
      </c>
      <c r="P9" s="67">
        <v>94.73</v>
      </c>
      <c r="Q9" s="66">
        <v>924727</v>
      </c>
      <c r="R9" s="61">
        <v>843200</v>
      </c>
      <c r="S9" s="62">
        <v>91.18</v>
      </c>
      <c r="T9" s="66">
        <v>1776416</v>
      </c>
      <c r="U9" s="61">
        <v>1628721</v>
      </c>
      <c r="V9" s="62">
        <v>91.69</v>
      </c>
    </row>
    <row r="10" spans="1:22" x14ac:dyDescent="0.2">
      <c r="A10" s="32" t="s">
        <v>11</v>
      </c>
      <c r="B10" s="66">
        <v>183946</v>
      </c>
      <c r="C10" s="61">
        <v>165236</v>
      </c>
      <c r="D10" s="62">
        <v>89.83</v>
      </c>
      <c r="E10" s="66">
        <v>33491</v>
      </c>
      <c r="F10" s="61">
        <v>30368</v>
      </c>
      <c r="G10" s="62">
        <v>90.68</v>
      </c>
      <c r="H10" s="66">
        <v>72065</v>
      </c>
      <c r="I10" s="61">
        <v>97878</v>
      </c>
      <c r="J10" s="67">
        <v>135.82</v>
      </c>
      <c r="K10" s="66">
        <v>5505</v>
      </c>
      <c r="L10" s="61">
        <v>5722</v>
      </c>
      <c r="M10" s="67">
        <v>103.94</v>
      </c>
      <c r="N10" s="68">
        <v>0</v>
      </c>
      <c r="O10" s="32">
        <v>144</v>
      </c>
      <c r="P10" s="67">
        <v>0</v>
      </c>
      <c r="Q10" s="66">
        <v>203639</v>
      </c>
      <c r="R10" s="61">
        <v>213138</v>
      </c>
      <c r="S10" s="62">
        <v>104.66</v>
      </c>
      <c r="T10" s="66">
        <v>498646</v>
      </c>
      <c r="U10" s="61">
        <v>527940</v>
      </c>
      <c r="V10" s="62">
        <v>105.87</v>
      </c>
    </row>
    <row r="11" spans="1:22" x14ac:dyDescent="0.2">
      <c r="A11" s="32" t="s">
        <v>12</v>
      </c>
      <c r="B11" s="66">
        <v>233179</v>
      </c>
      <c r="C11" s="61">
        <v>242122</v>
      </c>
      <c r="D11" s="62">
        <v>103.84</v>
      </c>
      <c r="E11" s="66">
        <v>42380</v>
      </c>
      <c r="F11" s="61">
        <v>39024</v>
      </c>
      <c r="G11" s="62">
        <v>92.08</v>
      </c>
      <c r="H11" s="66">
        <v>65830</v>
      </c>
      <c r="I11" s="61">
        <v>92621</v>
      </c>
      <c r="J11" s="67">
        <v>140.69999999999999</v>
      </c>
      <c r="K11" s="66">
        <v>6966</v>
      </c>
      <c r="L11" s="61">
        <v>8216</v>
      </c>
      <c r="M11" s="67">
        <v>117.94</v>
      </c>
      <c r="N11" s="66">
        <v>3594</v>
      </c>
      <c r="O11" s="61">
        <v>3506</v>
      </c>
      <c r="P11" s="67">
        <v>97.55</v>
      </c>
      <c r="Q11" s="66">
        <v>370769</v>
      </c>
      <c r="R11" s="61">
        <v>412895</v>
      </c>
      <c r="S11" s="62">
        <v>111.36</v>
      </c>
      <c r="T11" s="66">
        <v>722718</v>
      </c>
      <c r="U11" s="61">
        <v>808681</v>
      </c>
      <c r="V11" s="62">
        <v>111.89</v>
      </c>
    </row>
    <row r="12" spans="1:22" x14ac:dyDescent="0.2">
      <c r="A12" s="32" t="s">
        <v>13</v>
      </c>
      <c r="B12" s="66">
        <v>418736</v>
      </c>
      <c r="C12" s="61">
        <v>370576</v>
      </c>
      <c r="D12" s="62">
        <v>88.5</v>
      </c>
      <c r="E12" s="66">
        <v>74823</v>
      </c>
      <c r="F12" s="61">
        <v>65171</v>
      </c>
      <c r="G12" s="62">
        <v>87.1</v>
      </c>
      <c r="H12" s="66">
        <v>139350</v>
      </c>
      <c r="I12" s="61">
        <v>148029</v>
      </c>
      <c r="J12" s="67">
        <v>106.23</v>
      </c>
      <c r="K12" s="66">
        <v>12295</v>
      </c>
      <c r="L12" s="61">
        <v>12258</v>
      </c>
      <c r="M12" s="67">
        <v>99.7</v>
      </c>
      <c r="N12" s="68">
        <v>454</v>
      </c>
      <c r="O12" s="32">
        <v>715</v>
      </c>
      <c r="P12" s="67">
        <v>157.49</v>
      </c>
      <c r="Q12" s="66">
        <v>573809</v>
      </c>
      <c r="R12" s="61">
        <v>586034</v>
      </c>
      <c r="S12" s="62">
        <v>102.13</v>
      </c>
      <c r="T12" s="66">
        <v>1219467</v>
      </c>
      <c r="U12" s="61">
        <v>1190551</v>
      </c>
      <c r="V12" s="62">
        <v>97.63</v>
      </c>
    </row>
    <row r="13" spans="1:22" x14ac:dyDescent="0.2">
      <c r="A13" s="32" t="s">
        <v>14</v>
      </c>
      <c r="B13" s="66">
        <v>563972</v>
      </c>
      <c r="C13" s="61">
        <v>491426</v>
      </c>
      <c r="D13" s="62">
        <v>87.14</v>
      </c>
      <c r="E13" s="66">
        <v>87656</v>
      </c>
      <c r="F13" s="61">
        <v>77097</v>
      </c>
      <c r="G13" s="62">
        <v>87.95</v>
      </c>
      <c r="H13" s="66">
        <v>112053</v>
      </c>
      <c r="I13" s="61">
        <v>117322</v>
      </c>
      <c r="J13" s="67">
        <v>104.7</v>
      </c>
      <c r="K13" s="66">
        <v>14404</v>
      </c>
      <c r="L13" s="61">
        <v>15570</v>
      </c>
      <c r="M13" s="67">
        <v>108.09</v>
      </c>
      <c r="N13" s="66">
        <v>32896</v>
      </c>
      <c r="O13" s="61">
        <v>33287</v>
      </c>
      <c r="P13" s="67">
        <v>101.19</v>
      </c>
      <c r="Q13" s="66">
        <v>579919</v>
      </c>
      <c r="R13" s="61">
        <v>550146</v>
      </c>
      <c r="S13" s="62">
        <v>94.87</v>
      </c>
      <c r="T13" s="66">
        <v>1390900</v>
      </c>
      <c r="U13" s="61">
        <v>1282593</v>
      </c>
      <c r="V13" s="62">
        <v>92.21</v>
      </c>
    </row>
    <row r="14" spans="1:22" x14ac:dyDescent="0.2">
      <c r="A14" s="32" t="s">
        <v>15</v>
      </c>
      <c r="B14" s="66">
        <v>1174018</v>
      </c>
      <c r="C14" s="61">
        <v>1020425</v>
      </c>
      <c r="D14" s="62">
        <v>86.92</v>
      </c>
      <c r="E14" s="66">
        <v>200108</v>
      </c>
      <c r="F14" s="61">
        <v>151624</v>
      </c>
      <c r="G14" s="62">
        <v>75.77</v>
      </c>
      <c r="H14" s="66">
        <v>363083</v>
      </c>
      <c r="I14" s="61">
        <v>419735</v>
      </c>
      <c r="J14" s="67">
        <v>115.6</v>
      </c>
      <c r="K14" s="66">
        <v>32877</v>
      </c>
      <c r="L14" s="61">
        <v>34762</v>
      </c>
      <c r="M14" s="67">
        <v>105.73</v>
      </c>
      <c r="N14" s="66">
        <v>11273</v>
      </c>
      <c r="O14" s="61">
        <v>11232</v>
      </c>
      <c r="P14" s="67">
        <v>99.64</v>
      </c>
      <c r="Q14" s="66">
        <v>2337624</v>
      </c>
      <c r="R14" s="61">
        <v>2241029</v>
      </c>
      <c r="S14" s="62">
        <v>95.87</v>
      </c>
      <c r="T14" s="66">
        <v>4118983</v>
      </c>
      <c r="U14" s="61">
        <v>3923847</v>
      </c>
      <c r="V14" s="62">
        <v>95.26</v>
      </c>
    </row>
    <row r="15" spans="1:22" x14ac:dyDescent="0.2">
      <c r="A15" s="32" t="s">
        <v>16</v>
      </c>
      <c r="B15" s="66">
        <v>181746</v>
      </c>
      <c r="C15" s="61">
        <v>159900</v>
      </c>
      <c r="D15" s="62">
        <v>87.98</v>
      </c>
      <c r="E15" s="66">
        <v>33039</v>
      </c>
      <c r="F15" s="61">
        <v>26219</v>
      </c>
      <c r="G15" s="62">
        <v>79.36</v>
      </c>
      <c r="H15" s="66">
        <v>48158</v>
      </c>
      <c r="I15" s="61">
        <v>56520</v>
      </c>
      <c r="J15" s="67">
        <v>117.36</v>
      </c>
      <c r="K15" s="66">
        <v>5430</v>
      </c>
      <c r="L15" s="61">
        <v>5395</v>
      </c>
      <c r="M15" s="67">
        <v>99.36</v>
      </c>
      <c r="N15" s="66">
        <v>69642</v>
      </c>
      <c r="O15" s="61">
        <v>62304</v>
      </c>
      <c r="P15" s="67">
        <v>89.46</v>
      </c>
      <c r="Q15" s="66">
        <v>244384</v>
      </c>
      <c r="R15" s="61">
        <v>248000</v>
      </c>
      <c r="S15" s="62">
        <v>101.48</v>
      </c>
      <c r="T15" s="66">
        <v>582399</v>
      </c>
      <c r="U15" s="61">
        <v>561825</v>
      </c>
      <c r="V15" s="62">
        <v>96.47</v>
      </c>
    </row>
    <row r="16" spans="1:22" x14ac:dyDescent="0.2">
      <c r="A16" s="32" t="s">
        <v>17</v>
      </c>
      <c r="B16" s="66">
        <v>233465</v>
      </c>
      <c r="C16" s="61">
        <v>197767</v>
      </c>
      <c r="D16" s="62">
        <v>84.71</v>
      </c>
      <c r="E16" s="66">
        <v>42380</v>
      </c>
      <c r="F16" s="61">
        <v>31571</v>
      </c>
      <c r="G16" s="62">
        <v>74.5</v>
      </c>
      <c r="H16" s="66">
        <v>55508</v>
      </c>
      <c r="I16" s="61">
        <v>57456</v>
      </c>
      <c r="J16" s="67">
        <v>103.51</v>
      </c>
      <c r="K16" s="66">
        <v>6964</v>
      </c>
      <c r="L16" s="61">
        <v>6875</v>
      </c>
      <c r="M16" s="67">
        <v>98.72</v>
      </c>
      <c r="N16" s="66">
        <v>40742</v>
      </c>
      <c r="O16" s="61">
        <v>39152</v>
      </c>
      <c r="P16" s="67">
        <v>96.1</v>
      </c>
      <c r="Q16" s="66">
        <v>244775</v>
      </c>
      <c r="R16" s="61">
        <v>240004</v>
      </c>
      <c r="S16" s="62">
        <v>98.05</v>
      </c>
      <c r="T16" s="66">
        <v>623834</v>
      </c>
      <c r="U16" s="61">
        <v>571887</v>
      </c>
      <c r="V16" s="62">
        <v>91.67</v>
      </c>
    </row>
    <row r="17" spans="1:22" x14ac:dyDescent="0.2">
      <c r="A17" s="32" t="s">
        <v>18</v>
      </c>
      <c r="B17" s="66">
        <v>671640</v>
      </c>
      <c r="C17" s="61">
        <v>562036</v>
      </c>
      <c r="D17" s="62">
        <v>83.68</v>
      </c>
      <c r="E17" s="66">
        <v>107315</v>
      </c>
      <c r="F17" s="61">
        <v>91889</v>
      </c>
      <c r="G17" s="62">
        <v>85.63</v>
      </c>
      <c r="H17" s="66">
        <v>112644</v>
      </c>
      <c r="I17" s="61">
        <v>128991</v>
      </c>
      <c r="J17" s="67">
        <v>114.51</v>
      </c>
      <c r="K17" s="66">
        <v>17633</v>
      </c>
      <c r="L17" s="61">
        <v>17368</v>
      </c>
      <c r="M17" s="67">
        <v>98.5</v>
      </c>
      <c r="N17" s="66">
        <v>32827</v>
      </c>
      <c r="O17" s="61">
        <v>31136</v>
      </c>
      <c r="P17" s="67">
        <v>94.85</v>
      </c>
      <c r="Q17" s="66">
        <v>549470</v>
      </c>
      <c r="R17" s="61">
        <v>533584</v>
      </c>
      <c r="S17" s="62">
        <v>97.11</v>
      </c>
      <c r="T17" s="66">
        <v>1491529</v>
      </c>
      <c r="U17" s="61">
        <v>1368335</v>
      </c>
      <c r="V17" s="62">
        <v>91.74</v>
      </c>
    </row>
    <row r="18" spans="1:22" x14ac:dyDescent="0.2">
      <c r="A18" s="32" t="s">
        <v>19</v>
      </c>
      <c r="B18" s="66">
        <v>263140</v>
      </c>
      <c r="C18" s="61">
        <v>221214</v>
      </c>
      <c r="D18" s="62">
        <v>84.07</v>
      </c>
      <c r="E18" s="66">
        <v>43163</v>
      </c>
      <c r="F18" s="61">
        <v>37720</v>
      </c>
      <c r="G18" s="62">
        <v>87.39</v>
      </c>
      <c r="H18" s="66">
        <v>69834</v>
      </c>
      <c r="I18" s="61">
        <v>86256</v>
      </c>
      <c r="J18" s="67">
        <v>123.52</v>
      </c>
      <c r="K18" s="66">
        <v>7091</v>
      </c>
      <c r="L18" s="61">
        <v>6596</v>
      </c>
      <c r="M18" s="67">
        <v>93.02</v>
      </c>
      <c r="N18" s="66">
        <v>13251</v>
      </c>
      <c r="O18" s="61">
        <v>13398</v>
      </c>
      <c r="P18" s="67">
        <v>101.11</v>
      </c>
      <c r="Q18" s="66">
        <v>456717</v>
      </c>
      <c r="R18" s="61">
        <v>408561</v>
      </c>
      <c r="S18" s="62">
        <v>89.46</v>
      </c>
      <c r="T18" s="66">
        <v>853196</v>
      </c>
      <c r="U18" s="61">
        <v>779797</v>
      </c>
      <c r="V18" s="62">
        <v>91.4</v>
      </c>
    </row>
    <row r="19" spans="1:22" x14ac:dyDescent="0.2">
      <c r="A19" s="32" t="s">
        <v>20</v>
      </c>
      <c r="B19" s="66">
        <v>628684</v>
      </c>
      <c r="C19" s="61">
        <v>550469</v>
      </c>
      <c r="D19" s="62">
        <v>87.56</v>
      </c>
      <c r="E19" s="66">
        <v>107616</v>
      </c>
      <c r="F19" s="61">
        <v>88970</v>
      </c>
      <c r="G19" s="62">
        <v>82.67</v>
      </c>
      <c r="H19" s="66">
        <v>148372</v>
      </c>
      <c r="I19" s="61">
        <v>168565</v>
      </c>
      <c r="J19" s="67">
        <v>113.61</v>
      </c>
      <c r="K19" s="66">
        <v>17689</v>
      </c>
      <c r="L19" s="61">
        <v>18079</v>
      </c>
      <c r="M19" s="67">
        <v>102.2</v>
      </c>
      <c r="N19" s="66">
        <v>34140</v>
      </c>
      <c r="O19" s="61">
        <v>34226</v>
      </c>
      <c r="P19" s="67">
        <v>100.25</v>
      </c>
      <c r="Q19" s="66">
        <v>951169</v>
      </c>
      <c r="R19" s="61">
        <v>892005</v>
      </c>
      <c r="S19" s="62">
        <v>93.78</v>
      </c>
      <c r="T19" s="66">
        <v>1887670</v>
      </c>
      <c r="U19" s="61">
        <v>1767436</v>
      </c>
      <c r="V19" s="62">
        <v>93.63</v>
      </c>
    </row>
    <row r="20" spans="1:22" x14ac:dyDescent="0.2">
      <c r="A20" s="32" t="s">
        <v>21</v>
      </c>
      <c r="B20" s="66">
        <v>222285</v>
      </c>
      <c r="C20" s="61">
        <v>179616</v>
      </c>
      <c r="D20" s="62">
        <v>80.8</v>
      </c>
      <c r="E20" s="66">
        <v>35967</v>
      </c>
      <c r="F20" s="61">
        <v>25996</v>
      </c>
      <c r="G20" s="62">
        <v>72.28</v>
      </c>
      <c r="H20" s="66">
        <v>45224</v>
      </c>
      <c r="I20" s="61">
        <v>45555</v>
      </c>
      <c r="J20" s="67">
        <v>100.73</v>
      </c>
      <c r="K20" s="66">
        <v>5897</v>
      </c>
      <c r="L20" s="61">
        <v>4825</v>
      </c>
      <c r="M20" s="67">
        <v>81.819999999999993</v>
      </c>
      <c r="N20" s="68">
        <v>0</v>
      </c>
      <c r="O20" s="32">
        <v>3</v>
      </c>
      <c r="P20" s="67">
        <v>0</v>
      </c>
      <c r="Q20" s="66">
        <v>336029</v>
      </c>
      <c r="R20" s="61">
        <v>295790</v>
      </c>
      <c r="S20" s="62">
        <v>88.03</v>
      </c>
      <c r="T20" s="66">
        <v>645402</v>
      </c>
      <c r="U20" s="61">
        <v>553407</v>
      </c>
      <c r="V20" s="62">
        <v>85.75</v>
      </c>
    </row>
    <row r="21" spans="1:22" x14ac:dyDescent="0.2">
      <c r="A21" s="32" t="s">
        <v>22</v>
      </c>
      <c r="B21" s="66">
        <v>666204</v>
      </c>
      <c r="C21" s="61">
        <v>596163</v>
      </c>
      <c r="D21" s="62">
        <v>89.49</v>
      </c>
      <c r="E21" s="66">
        <v>119963</v>
      </c>
      <c r="F21" s="61">
        <v>94937</v>
      </c>
      <c r="G21" s="62">
        <v>79.14</v>
      </c>
      <c r="H21" s="66">
        <v>236751</v>
      </c>
      <c r="I21" s="61">
        <v>227549</v>
      </c>
      <c r="J21" s="67">
        <v>96.11</v>
      </c>
      <c r="K21" s="66">
        <v>19711</v>
      </c>
      <c r="L21" s="61">
        <v>21367</v>
      </c>
      <c r="M21" s="67">
        <v>108.4</v>
      </c>
      <c r="N21" s="66">
        <v>15350</v>
      </c>
      <c r="O21" s="61">
        <v>16271</v>
      </c>
      <c r="P21" s="67">
        <v>106</v>
      </c>
      <c r="Q21" s="66">
        <v>1184212</v>
      </c>
      <c r="R21" s="61">
        <v>1201307</v>
      </c>
      <c r="S21" s="62">
        <v>101.44</v>
      </c>
      <c r="T21" s="66">
        <v>2242191</v>
      </c>
      <c r="U21" s="61">
        <v>2176865</v>
      </c>
      <c r="V21" s="62">
        <v>97.09</v>
      </c>
    </row>
    <row r="22" spans="1:22" x14ac:dyDescent="0.2">
      <c r="A22" s="32" t="s">
        <v>23</v>
      </c>
      <c r="B22" s="66">
        <v>943123</v>
      </c>
      <c r="C22" s="61">
        <v>845038</v>
      </c>
      <c r="D22" s="62">
        <v>89.6</v>
      </c>
      <c r="E22" s="66">
        <v>175163</v>
      </c>
      <c r="F22" s="61">
        <v>134580</v>
      </c>
      <c r="G22" s="62">
        <v>76.83</v>
      </c>
      <c r="H22" s="66">
        <v>385301</v>
      </c>
      <c r="I22" s="61">
        <v>407094</v>
      </c>
      <c r="J22" s="67">
        <v>105.66</v>
      </c>
      <c r="K22" s="66">
        <v>28789</v>
      </c>
      <c r="L22" s="61">
        <v>32272</v>
      </c>
      <c r="M22" s="67">
        <v>112.1</v>
      </c>
      <c r="N22" s="68">
        <v>650</v>
      </c>
      <c r="O22" s="61">
        <v>1122</v>
      </c>
      <c r="P22" s="67">
        <v>172.62</v>
      </c>
      <c r="Q22" s="66">
        <v>2110043</v>
      </c>
      <c r="R22" s="61">
        <v>1894739</v>
      </c>
      <c r="S22" s="62">
        <v>89.8</v>
      </c>
      <c r="T22" s="66">
        <v>3643069</v>
      </c>
      <c r="U22" s="61">
        <v>3324127</v>
      </c>
      <c r="V22" s="62">
        <v>91.25</v>
      </c>
    </row>
    <row r="23" spans="1:22" x14ac:dyDescent="0.2">
      <c r="A23" s="32" t="s">
        <v>24</v>
      </c>
      <c r="B23" s="66">
        <v>215694</v>
      </c>
      <c r="C23" s="61">
        <v>174399</v>
      </c>
      <c r="D23" s="62">
        <v>80.849999999999994</v>
      </c>
      <c r="E23" s="66">
        <v>36098</v>
      </c>
      <c r="F23" s="61">
        <v>27002</v>
      </c>
      <c r="G23" s="62">
        <v>74.8</v>
      </c>
      <c r="H23" s="66">
        <v>60160</v>
      </c>
      <c r="I23" s="61">
        <v>67237</v>
      </c>
      <c r="J23" s="67">
        <v>111.76</v>
      </c>
      <c r="K23" s="66">
        <v>5925</v>
      </c>
      <c r="L23" s="61">
        <v>5322</v>
      </c>
      <c r="M23" s="67">
        <v>89.82</v>
      </c>
      <c r="N23" s="66">
        <v>2526</v>
      </c>
      <c r="O23" s="61">
        <v>2126</v>
      </c>
      <c r="P23" s="67">
        <v>84.16</v>
      </c>
      <c r="Q23" s="66">
        <v>348688</v>
      </c>
      <c r="R23" s="61">
        <v>305311</v>
      </c>
      <c r="S23" s="62">
        <v>87.56</v>
      </c>
      <c r="T23" s="66">
        <v>669091</v>
      </c>
      <c r="U23" s="61">
        <v>583360</v>
      </c>
      <c r="V23" s="62">
        <v>87.19</v>
      </c>
    </row>
    <row r="24" spans="1:22" x14ac:dyDescent="0.2">
      <c r="A24" s="32" t="s">
        <v>25</v>
      </c>
      <c r="B24" s="66">
        <v>119742</v>
      </c>
      <c r="C24" s="61">
        <v>110763</v>
      </c>
      <c r="D24" s="62">
        <v>92.5</v>
      </c>
      <c r="E24" s="66">
        <v>20670</v>
      </c>
      <c r="F24" s="61">
        <v>18130</v>
      </c>
      <c r="G24" s="62">
        <v>87.71</v>
      </c>
      <c r="H24" s="66">
        <v>33199</v>
      </c>
      <c r="I24" s="61">
        <v>36055</v>
      </c>
      <c r="J24" s="67">
        <v>108.6</v>
      </c>
      <c r="K24" s="66">
        <v>3395</v>
      </c>
      <c r="L24" s="61">
        <v>3412</v>
      </c>
      <c r="M24" s="67">
        <v>100.5</v>
      </c>
      <c r="N24" s="66">
        <v>11159</v>
      </c>
      <c r="O24" s="61">
        <v>10729</v>
      </c>
      <c r="P24" s="67">
        <v>96.15</v>
      </c>
      <c r="Q24" s="66">
        <v>114247</v>
      </c>
      <c r="R24" s="61">
        <v>113326</v>
      </c>
      <c r="S24" s="62">
        <v>99.19</v>
      </c>
      <c r="T24" s="66">
        <v>302412</v>
      </c>
      <c r="U24" s="61">
        <v>295350</v>
      </c>
      <c r="V24" s="62">
        <v>97.66</v>
      </c>
    </row>
    <row r="25" spans="1:22" x14ac:dyDescent="0.2">
      <c r="A25" s="32" t="s">
        <v>26</v>
      </c>
      <c r="B25" s="66">
        <v>46217</v>
      </c>
      <c r="C25" s="61">
        <v>38015</v>
      </c>
      <c r="D25" s="62">
        <v>82.25</v>
      </c>
      <c r="E25" s="66">
        <v>8329</v>
      </c>
      <c r="F25" s="61">
        <v>6808</v>
      </c>
      <c r="G25" s="62">
        <v>81.739999999999995</v>
      </c>
      <c r="H25" s="66">
        <v>9304</v>
      </c>
      <c r="I25" s="61">
        <v>12961</v>
      </c>
      <c r="J25" s="67">
        <v>139.31</v>
      </c>
      <c r="K25" s="66">
        <v>1368</v>
      </c>
      <c r="L25" s="61">
        <v>1336</v>
      </c>
      <c r="M25" s="67">
        <v>97.66</v>
      </c>
      <c r="N25" s="66">
        <v>59196</v>
      </c>
      <c r="O25" s="61">
        <v>46246</v>
      </c>
      <c r="P25" s="67">
        <v>78.12</v>
      </c>
      <c r="Q25" s="66">
        <v>25702</v>
      </c>
      <c r="R25" s="61">
        <v>27937</v>
      </c>
      <c r="S25" s="62">
        <v>108.7</v>
      </c>
      <c r="T25" s="66">
        <v>150116</v>
      </c>
      <c r="U25" s="61">
        <v>126703</v>
      </c>
      <c r="V25" s="62">
        <v>84.4</v>
      </c>
    </row>
    <row r="26" spans="1:22" x14ac:dyDescent="0.2">
      <c r="A26" s="32" t="s">
        <v>27</v>
      </c>
      <c r="B26" s="66">
        <v>602652</v>
      </c>
      <c r="C26" s="61">
        <v>514175</v>
      </c>
      <c r="D26" s="62">
        <v>85.32</v>
      </c>
      <c r="E26" s="66">
        <v>107551</v>
      </c>
      <c r="F26" s="61">
        <v>81015</v>
      </c>
      <c r="G26" s="62">
        <v>75.33</v>
      </c>
      <c r="H26" s="66">
        <v>299777</v>
      </c>
      <c r="I26" s="61">
        <v>302708</v>
      </c>
      <c r="J26" s="67">
        <v>100.98</v>
      </c>
      <c r="K26" s="66">
        <v>17664</v>
      </c>
      <c r="L26" s="61">
        <v>18795</v>
      </c>
      <c r="M26" s="67">
        <v>106.4</v>
      </c>
      <c r="N26" s="66">
        <v>21790</v>
      </c>
      <c r="O26" s="61">
        <v>21141</v>
      </c>
      <c r="P26" s="67">
        <v>97.02</v>
      </c>
      <c r="Q26" s="66">
        <v>1467957</v>
      </c>
      <c r="R26" s="61">
        <v>1404898</v>
      </c>
      <c r="S26" s="62">
        <v>95.7</v>
      </c>
      <c r="T26" s="66">
        <v>2517391</v>
      </c>
      <c r="U26" s="61">
        <v>2361006</v>
      </c>
      <c r="V26" s="62">
        <v>93.79</v>
      </c>
    </row>
    <row r="27" spans="1:22" x14ac:dyDescent="0.2">
      <c r="A27" s="32" t="s">
        <v>28</v>
      </c>
      <c r="B27" s="66">
        <v>383573</v>
      </c>
      <c r="C27" s="61">
        <v>350952</v>
      </c>
      <c r="D27" s="62">
        <v>91.5</v>
      </c>
      <c r="E27" s="66">
        <v>69543</v>
      </c>
      <c r="F27" s="61">
        <v>50878</v>
      </c>
      <c r="G27" s="62">
        <v>73.16</v>
      </c>
      <c r="H27" s="66">
        <v>123865</v>
      </c>
      <c r="I27" s="61">
        <v>129281</v>
      </c>
      <c r="J27" s="67">
        <v>104.37</v>
      </c>
      <c r="K27" s="66">
        <v>11422</v>
      </c>
      <c r="L27" s="61">
        <v>11784</v>
      </c>
      <c r="M27" s="67">
        <v>103.17</v>
      </c>
      <c r="N27" s="66">
        <v>9165</v>
      </c>
      <c r="O27" s="61">
        <v>8997</v>
      </c>
      <c r="P27" s="67">
        <v>98.17</v>
      </c>
      <c r="Q27" s="66">
        <v>670028</v>
      </c>
      <c r="R27" s="61">
        <v>675325</v>
      </c>
      <c r="S27" s="62">
        <v>100.79</v>
      </c>
      <c r="T27" s="66">
        <v>1267596</v>
      </c>
      <c r="U27" s="61">
        <v>1239752</v>
      </c>
      <c r="V27" s="62">
        <v>97.8</v>
      </c>
    </row>
    <row r="28" spans="1:22" x14ac:dyDescent="0.2">
      <c r="A28" s="32" t="s">
        <v>29</v>
      </c>
      <c r="B28" s="66">
        <v>152744</v>
      </c>
      <c r="C28" s="61">
        <v>131268</v>
      </c>
      <c r="D28" s="62">
        <v>85.94</v>
      </c>
      <c r="E28" s="66">
        <v>25780</v>
      </c>
      <c r="F28" s="61">
        <v>18566</v>
      </c>
      <c r="G28" s="62">
        <v>72.02</v>
      </c>
      <c r="H28" s="66">
        <v>36157</v>
      </c>
      <c r="I28" s="61">
        <v>42338</v>
      </c>
      <c r="J28" s="67">
        <v>117.09</v>
      </c>
      <c r="K28" s="66">
        <v>4236</v>
      </c>
      <c r="L28" s="61">
        <v>4406</v>
      </c>
      <c r="M28" s="67">
        <v>104.01</v>
      </c>
      <c r="N28" s="68">
        <v>340</v>
      </c>
      <c r="O28" s="32">
        <v>389</v>
      </c>
      <c r="P28" s="67">
        <v>114.41</v>
      </c>
      <c r="Q28" s="66">
        <v>189592</v>
      </c>
      <c r="R28" s="61">
        <v>176547</v>
      </c>
      <c r="S28" s="62">
        <v>93.12</v>
      </c>
      <c r="T28" s="66">
        <v>408849</v>
      </c>
      <c r="U28" s="61">
        <v>374877</v>
      </c>
      <c r="V28" s="62">
        <v>91.69</v>
      </c>
    </row>
    <row r="29" spans="1:22" x14ac:dyDescent="0.2">
      <c r="A29" s="32" t="s">
        <v>30</v>
      </c>
      <c r="B29" s="66">
        <v>2541390</v>
      </c>
      <c r="C29" s="61">
        <v>2314032</v>
      </c>
      <c r="D29" s="62">
        <v>91.05</v>
      </c>
      <c r="E29" s="66">
        <v>469302</v>
      </c>
      <c r="F29" s="61">
        <v>364844</v>
      </c>
      <c r="G29" s="62">
        <v>77.739999999999995</v>
      </c>
      <c r="H29" s="66">
        <v>1065593</v>
      </c>
      <c r="I29" s="61">
        <v>1267577</v>
      </c>
      <c r="J29" s="67">
        <v>118.96</v>
      </c>
      <c r="K29" s="66">
        <v>77136</v>
      </c>
      <c r="L29" s="61">
        <v>85146</v>
      </c>
      <c r="M29" s="67">
        <v>110.38</v>
      </c>
      <c r="N29" s="66">
        <v>5011</v>
      </c>
      <c r="O29" s="61">
        <v>6245</v>
      </c>
      <c r="P29" s="67">
        <v>124.63</v>
      </c>
      <c r="Q29" s="66">
        <v>4841080</v>
      </c>
      <c r="R29" s="61">
        <v>4980502</v>
      </c>
      <c r="S29" s="62">
        <v>102.88</v>
      </c>
      <c r="T29" s="66">
        <v>8999512</v>
      </c>
      <c r="U29" s="61">
        <v>9147125</v>
      </c>
      <c r="V29" s="62">
        <v>101.64</v>
      </c>
    </row>
    <row r="30" spans="1:22" x14ac:dyDescent="0.2">
      <c r="A30" s="32" t="s">
        <v>31</v>
      </c>
      <c r="B30" s="66">
        <v>112625</v>
      </c>
      <c r="C30" s="61">
        <v>95999</v>
      </c>
      <c r="D30" s="62">
        <v>85.24</v>
      </c>
      <c r="E30" s="66">
        <v>18725</v>
      </c>
      <c r="F30" s="61">
        <v>14012</v>
      </c>
      <c r="G30" s="62">
        <v>74.83</v>
      </c>
      <c r="H30" s="66">
        <v>24862</v>
      </c>
      <c r="I30" s="61">
        <v>28782</v>
      </c>
      <c r="J30" s="67">
        <v>115.77</v>
      </c>
      <c r="K30" s="66">
        <v>3075</v>
      </c>
      <c r="L30" s="61">
        <v>2926</v>
      </c>
      <c r="M30" s="67">
        <v>95.15</v>
      </c>
      <c r="N30" s="66">
        <v>12988</v>
      </c>
      <c r="O30" s="61">
        <v>12739</v>
      </c>
      <c r="P30" s="67">
        <v>98.08</v>
      </c>
      <c r="Q30" s="66">
        <v>119856</v>
      </c>
      <c r="R30" s="61">
        <v>112133</v>
      </c>
      <c r="S30" s="62">
        <v>93.56</v>
      </c>
      <c r="T30" s="66">
        <v>292131</v>
      </c>
      <c r="U30" s="61">
        <v>267141</v>
      </c>
      <c r="V30" s="62">
        <v>91.45</v>
      </c>
    </row>
    <row r="31" spans="1:22" x14ac:dyDescent="0.2">
      <c r="A31" s="32" t="s">
        <v>68</v>
      </c>
      <c r="B31" s="66">
        <v>12824681</v>
      </c>
      <c r="C31" s="61">
        <v>11294476</v>
      </c>
      <c r="D31" s="62">
        <v>88.07</v>
      </c>
      <c r="E31" s="66">
        <v>2232864</v>
      </c>
      <c r="F31" s="61">
        <v>1778756</v>
      </c>
      <c r="G31" s="62">
        <v>79.66</v>
      </c>
      <c r="H31" s="66">
        <v>4081346</v>
      </c>
      <c r="I31" s="61">
        <v>4546353</v>
      </c>
      <c r="J31" s="67">
        <v>111.39</v>
      </c>
      <c r="K31" s="66">
        <v>366903</v>
      </c>
      <c r="L31" s="61">
        <v>387438</v>
      </c>
      <c r="M31" s="67">
        <v>105.6</v>
      </c>
      <c r="N31" s="66">
        <v>623100</v>
      </c>
      <c r="O31" s="61">
        <v>577363</v>
      </c>
      <c r="P31" s="67">
        <v>92.66</v>
      </c>
      <c r="Q31" s="66">
        <v>20889849</v>
      </c>
      <c r="R31" s="61">
        <v>20279998</v>
      </c>
      <c r="S31" s="62">
        <v>97.08</v>
      </c>
      <c r="T31" s="66">
        <v>41018743</v>
      </c>
      <c r="U31" s="61">
        <v>39148582</v>
      </c>
      <c r="V31" s="62">
        <v>95.44</v>
      </c>
    </row>
  </sheetData>
  <mergeCells count="8">
    <mergeCell ref="T2:V2"/>
    <mergeCell ref="B2:D2"/>
    <mergeCell ref="A1:V1"/>
    <mergeCell ref="E2:G2"/>
    <mergeCell ref="H2:J2"/>
    <mergeCell ref="K2:M2"/>
    <mergeCell ref="N2:P2"/>
    <mergeCell ref="Q2:S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31"/>
  <sheetViews>
    <sheetView topLeftCell="D1" workbookViewId="0">
      <selection activeCell="Y31" sqref="Y31"/>
    </sheetView>
  </sheetViews>
  <sheetFormatPr baseColWidth="10" defaultColWidth="9.1640625" defaultRowHeight="16" x14ac:dyDescent="0.2"/>
  <cols>
    <col min="1" max="1" width="5.83203125" style="1" customWidth="1"/>
    <col min="2" max="2" width="16.1640625" style="1" customWidth="1"/>
    <col min="3" max="3" width="17.6640625" style="1" customWidth="1"/>
    <col min="4" max="4" width="11.5" style="1" customWidth="1"/>
    <col min="5" max="5" width="12.1640625" style="1" customWidth="1"/>
    <col min="6" max="6" width="10.5" style="1" customWidth="1"/>
    <col min="7" max="7" width="10.83203125" style="1" customWidth="1"/>
    <col min="8" max="8" width="13" style="1" customWidth="1"/>
    <col min="9" max="9" width="11.83203125" style="1" customWidth="1"/>
    <col min="10" max="10" width="12.5" style="1" customWidth="1"/>
    <col min="11" max="11" width="11.5" style="1" customWidth="1"/>
    <col min="12" max="12" width="10.6640625" style="1" customWidth="1"/>
    <col min="13" max="13" width="11.5" style="1" customWidth="1"/>
    <col min="14" max="14" width="12.5" style="1" customWidth="1"/>
    <col min="15" max="16" width="9.1640625" style="1"/>
    <col min="17" max="18" width="12.6640625" style="1" customWidth="1"/>
    <col min="19" max="19" width="9.6640625" style="1" customWidth="1"/>
    <col min="20" max="20" width="12.1640625" style="1" customWidth="1"/>
    <col min="21" max="21" width="12.5" style="1" customWidth="1"/>
    <col min="22" max="22" width="13.5" style="1" customWidth="1"/>
    <col min="23" max="24" width="12.5" style="1" customWidth="1"/>
    <col min="25" max="25" width="11.5" style="1" customWidth="1"/>
    <col min="26" max="16384" width="9.1640625" style="1"/>
  </cols>
  <sheetData>
    <row r="1" spans="1:25" ht="34.5" customHeight="1" x14ac:dyDescent="0.2">
      <c r="A1" s="102" t="s">
        <v>69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</row>
    <row r="2" spans="1:25" ht="46.5" customHeight="1" x14ac:dyDescent="0.2">
      <c r="A2" s="107" t="s">
        <v>1</v>
      </c>
      <c r="B2" s="119" t="s">
        <v>51</v>
      </c>
      <c r="C2" s="119"/>
      <c r="D2" s="119"/>
      <c r="E2" s="118" t="s">
        <v>53</v>
      </c>
      <c r="F2" s="119"/>
      <c r="G2" s="119"/>
      <c r="H2" s="118" t="s">
        <v>70</v>
      </c>
      <c r="I2" s="119"/>
      <c r="J2" s="119"/>
      <c r="K2" s="118" t="s">
        <v>60</v>
      </c>
      <c r="L2" s="119"/>
      <c r="M2" s="119"/>
      <c r="N2" s="118" t="s">
        <v>71</v>
      </c>
      <c r="O2" s="119"/>
      <c r="P2" s="119"/>
      <c r="Q2" s="118" t="s">
        <v>72</v>
      </c>
      <c r="R2" s="119"/>
      <c r="S2" s="119"/>
      <c r="T2" s="118" t="s">
        <v>73</v>
      </c>
      <c r="U2" s="119"/>
      <c r="V2" s="119"/>
      <c r="W2" s="118" t="s">
        <v>56</v>
      </c>
      <c r="X2" s="119"/>
      <c r="Y2" s="119"/>
    </row>
    <row r="3" spans="1:25" ht="34" x14ac:dyDescent="0.2">
      <c r="A3" s="108"/>
      <c r="B3" s="31" t="s">
        <v>74</v>
      </c>
      <c r="C3" s="31" t="s">
        <v>57</v>
      </c>
      <c r="D3" s="31" t="s">
        <v>4</v>
      </c>
      <c r="E3" s="30" t="s">
        <v>74</v>
      </c>
      <c r="F3" s="31" t="s">
        <v>57</v>
      </c>
      <c r="G3" s="31" t="s">
        <v>4</v>
      </c>
      <c r="H3" s="30" t="s">
        <v>74</v>
      </c>
      <c r="I3" s="31" t="s">
        <v>57</v>
      </c>
      <c r="J3" s="31" t="s">
        <v>4</v>
      </c>
      <c r="K3" s="30" t="s">
        <v>74</v>
      </c>
      <c r="L3" s="31" t="s">
        <v>57</v>
      </c>
      <c r="M3" s="31" t="s">
        <v>4</v>
      </c>
      <c r="N3" s="30" t="s">
        <v>74</v>
      </c>
      <c r="O3" s="31" t="s">
        <v>57</v>
      </c>
      <c r="P3" s="31" t="s">
        <v>4</v>
      </c>
      <c r="Q3" s="30" t="s">
        <v>74</v>
      </c>
      <c r="R3" s="31" t="s">
        <v>57</v>
      </c>
      <c r="S3" s="31" t="s">
        <v>4</v>
      </c>
      <c r="T3" s="30" t="s">
        <v>74</v>
      </c>
      <c r="U3" s="31" t="s">
        <v>57</v>
      </c>
      <c r="V3" s="31" t="s">
        <v>4</v>
      </c>
      <c r="W3" s="30" t="s">
        <v>74</v>
      </c>
      <c r="X3" s="31" t="s">
        <v>57</v>
      </c>
      <c r="Y3" s="31" t="s">
        <v>4</v>
      </c>
    </row>
    <row r="4" spans="1:25" x14ac:dyDescent="0.2">
      <c r="A4" s="32" t="s">
        <v>5</v>
      </c>
      <c r="B4" s="61">
        <v>73551</v>
      </c>
      <c r="C4" s="61">
        <v>52015</v>
      </c>
      <c r="D4" s="32">
        <v>70.72</v>
      </c>
      <c r="E4" s="66">
        <v>12860</v>
      </c>
      <c r="F4" s="61">
        <v>10196</v>
      </c>
      <c r="G4" s="32">
        <v>79.28</v>
      </c>
      <c r="H4" s="66">
        <v>16283</v>
      </c>
      <c r="I4" s="61">
        <v>13395</v>
      </c>
      <c r="J4" s="32">
        <v>82.26</v>
      </c>
      <c r="K4" s="66">
        <v>2113</v>
      </c>
      <c r="L4" s="61">
        <v>1990</v>
      </c>
      <c r="M4" s="32">
        <v>94.18</v>
      </c>
      <c r="N4" s="66">
        <v>21391</v>
      </c>
      <c r="O4" s="61">
        <v>19059</v>
      </c>
      <c r="P4" s="32">
        <v>89.1</v>
      </c>
      <c r="Q4" s="66">
        <v>48514</v>
      </c>
      <c r="R4" s="61">
        <v>43908</v>
      </c>
      <c r="S4" s="32">
        <v>90.51</v>
      </c>
      <c r="T4" s="66">
        <v>14297</v>
      </c>
      <c r="U4" s="61">
        <v>8790</v>
      </c>
      <c r="V4" s="32">
        <v>61.48</v>
      </c>
      <c r="W4" s="66">
        <v>189009</v>
      </c>
      <c r="X4" s="61">
        <v>149649</v>
      </c>
      <c r="Y4" s="32">
        <v>79.180000000000007</v>
      </c>
    </row>
    <row r="5" spans="1:25" x14ac:dyDescent="0.2">
      <c r="A5" s="32" t="s">
        <v>6</v>
      </c>
      <c r="B5" s="61">
        <v>243040</v>
      </c>
      <c r="C5" s="61">
        <v>206445</v>
      </c>
      <c r="D5" s="32">
        <v>84.94</v>
      </c>
      <c r="E5" s="66">
        <v>38903</v>
      </c>
      <c r="F5" s="61">
        <v>33410</v>
      </c>
      <c r="G5" s="32">
        <v>85.88</v>
      </c>
      <c r="H5" s="66">
        <v>67749</v>
      </c>
      <c r="I5" s="61">
        <v>67397</v>
      </c>
      <c r="J5" s="32">
        <v>99.48</v>
      </c>
      <c r="K5" s="66">
        <v>6390</v>
      </c>
      <c r="L5" s="61">
        <v>6541</v>
      </c>
      <c r="M5" s="32">
        <v>102.36</v>
      </c>
      <c r="N5" s="66">
        <v>12089</v>
      </c>
      <c r="O5" s="61">
        <v>12239</v>
      </c>
      <c r="P5" s="32">
        <v>101.24</v>
      </c>
      <c r="Q5" s="66">
        <v>280517</v>
      </c>
      <c r="R5" s="61">
        <v>281506</v>
      </c>
      <c r="S5" s="32">
        <v>100.35</v>
      </c>
      <c r="T5" s="66">
        <v>35835</v>
      </c>
      <c r="U5" s="61">
        <v>38616</v>
      </c>
      <c r="V5" s="32">
        <v>107.76</v>
      </c>
      <c r="W5" s="66">
        <v>684523</v>
      </c>
      <c r="X5" s="61">
        <v>649991</v>
      </c>
      <c r="Y5" s="32">
        <v>94.96</v>
      </c>
    </row>
    <row r="6" spans="1:25" x14ac:dyDescent="0.2">
      <c r="A6" s="32" t="s">
        <v>7</v>
      </c>
      <c r="B6" s="61">
        <v>350249</v>
      </c>
      <c r="C6" s="61">
        <v>315621</v>
      </c>
      <c r="D6" s="32">
        <v>90.11</v>
      </c>
      <c r="E6" s="66">
        <v>60847</v>
      </c>
      <c r="F6" s="61">
        <v>52846</v>
      </c>
      <c r="G6" s="32">
        <v>86.85</v>
      </c>
      <c r="H6" s="66">
        <v>78686</v>
      </c>
      <c r="I6" s="61">
        <v>82920</v>
      </c>
      <c r="J6" s="32">
        <v>105.38</v>
      </c>
      <c r="K6" s="66">
        <v>10002</v>
      </c>
      <c r="L6" s="61">
        <v>11642</v>
      </c>
      <c r="M6" s="32">
        <v>116.4</v>
      </c>
      <c r="N6" s="66">
        <v>163367</v>
      </c>
      <c r="O6" s="61">
        <v>156118</v>
      </c>
      <c r="P6" s="32">
        <v>95.56</v>
      </c>
      <c r="Q6" s="66">
        <v>216699</v>
      </c>
      <c r="R6" s="61">
        <v>231474</v>
      </c>
      <c r="S6" s="32">
        <v>106.82</v>
      </c>
      <c r="T6" s="66">
        <v>51385</v>
      </c>
      <c r="U6" s="61">
        <v>43520</v>
      </c>
      <c r="V6" s="32">
        <v>84.69</v>
      </c>
      <c r="W6" s="66">
        <v>931235</v>
      </c>
      <c r="X6" s="61">
        <v>878381</v>
      </c>
      <c r="Y6" s="32">
        <v>94.32</v>
      </c>
    </row>
    <row r="7" spans="1:25" x14ac:dyDescent="0.2">
      <c r="A7" s="32" t="s">
        <v>8</v>
      </c>
      <c r="B7" s="61">
        <v>67604</v>
      </c>
      <c r="C7" s="61">
        <v>65780</v>
      </c>
      <c r="D7" s="32">
        <v>97.3</v>
      </c>
      <c r="E7" s="66">
        <v>12206</v>
      </c>
      <c r="F7" s="61">
        <v>12354</v>
      </c>
      <c r="G7" s="32">
        <v>101.21</v>
      </c>
      <c r="H7" s="66">
        <v>15189</v>
      </c>
      <c r="I7" s="61">
        <v>16169</v>
      </c>
      <c r="J7" s="32">
        <v>106.45</v>
      </c>
      <c r="K7" s="66">
        <v>2006</v>
      </c>
      <c r="L7" s="61">
        <v>2162</v>
      </c>
      <c r="M7" s="32">
        <v>107.78</v>
      </c>
      <c r="N7" s="66">
        <v>8787</v>
      </c>
      <c r="O7" s="61">
        <v>15046</v>
      </c>
      <c r="P7" s="32">
        <v>171.23</v>
      </c>
      <c r="Q7" s="66">
        <v>35752</v>
      </c>
      <c r="R7" s="61">
        <v>38147</v>
      </c>
      <c r="S7" s="32">
        <v>106.7</v>
      </c>
      <c r="T7" s="66">
        <v>13173</v>
      </c>
      <c r="U7" s="61">
        <v>9717</v>
      </c>
      <c r="V7" s="32">
        <v>73.760000000000005</v>
      </c>
      <c r="W7" s="66">
        <v>154717</v>
      </c>
      <c r="X7" s="61">
        <v>160800</v>
      </c>
      <c r="Y7" s="32">
        <v>103.93</v>
      </c>
    </row>
    <row r="8" spans="1:25" x14ac:dyDescent="0.2">
      <c r="A8" s="32" t="s">
        <v>9</v>
      </c>
      <c r="B8" s="61">
        <v>956499</v>
      </c>
      <c r="C8" s="61">
        <v>720338</v>
      </c>
      <c r="D8" s="32">
        <v>75.31</v>
      </c>
      <c r="E8" s="66">
        <v>153060</v>
      </c>
      <c r="F8" s="61">
        <v>126858</v>
      </c>
      <c r="G8" s="32">
        <v>82.88</v>
      </c>
      <c r="H8" s="66">
        <v>286032</v>
      </c>
      <c r="I8" s="61">
        <v>267446</v>
      </c>
      <c r="J8" s="32">
        <v>93.5</v>
      </c>
      <c r="K8" s="66">
        <v>25151</v>
      </c>
      <c r="L8" s="61">
        <v>24109</v>
      </c>
      <c r="M8" s="32">
        <v>95.86</v>
      </c>
      <c r="N8" s="66">
        <v>28262</v>
      </c>
      <c r="O8" s="61">
        <v>30265</v>
      </c>
      <c r="P8" s="32">
        <v>107.09</v>
      </c>
      <c r="Q8" s="66">
        <v>1463931</v>
      </c>
      <c r="R8" s="61">
        <v>1290757</v>
      </c>
      <c r="S8" s="32">
        <v>88.17</v>
      </c>
      <c r="T8" s="66">
        <v>168141</v>
      </c>
      <c r="U8" s="61">
        <v>152727</v>
      </c>
      <c r="V8" s="32">
        <v>90.83</v>
      </c>
      <c r="W8" s="66">
        <v>3081076</v>
      </c>
      <c r="X8" s="61">
        <v>2620785</v>
      </c>
      <c r="Y8" s="32">
        <v>85.06</v>
      </c>
    </row>
    <row r="9" spans="1:25" x14ac:dyDescent="0.2">
      <c r="A9" s="32" t="s">
        <v>10</v>
      </c>
      <c r="B9" s="61">
        <v>576164</v>
      </c>
      <c r="C9" s="61">
        <v>478841</v>
      </c>
      <c r="D9" s="32">
        <v>83.11</v>
      </c>
      <c r="E9" s="66">
        <v>96528</v>
      </c>
      <c r="F9" s="61">
        <v>82498</v>
      </c>
      <c r="G9" s="32">
        <v>85.47</v>
      </c>
      <c r="H9" s="66">
        <v>155606</v>
      </c>
      <c r="I9" s="61">
        <v>150064</v>
      </c>
      <c r="J9" s="32">
        <v>96.44</v>
      </c>
      <c r="K9" s="66">
        <v>15862</v>
      </c>
      <c r="L9" s="61">
        <v>15994</v>
      </c>
      <c r="M9" s="32">
        <v>100.83</v>
      </c>
      <c r="N9" s="66">
        <v>25356</v>
      </c>
      <c r="O9" s="61">
        <v>27121</v>
      </c>
      <c r="P9" s="32">
        <v>106.96</v>
      </c>
      <c r="Q9" s="66">
        <v>924727</v>
      </c>
      <c r="R9" s="61">
        <v>832491</v>
      </c>
      <c r="S9" s="32">
        <v>90.03</v>
      </c>
      <c r="T9" s="66">
        <v>97014</v>
      </c>
      <c r="U9" s="61">
        <v>111408</v>
      </c>
      <c r="V9" s="32">
        <v>114.84</v>
      </c>
      <c r="W9" s="66">
        <v>1891257</v>
      </c>
      <c r="X9" s="61">
        <v>1703848</v>
      </c>
      <c r="Y9" s="32">
        <v>90.09</v>
      </c>
    </row>
    <row r="10" spans="1:25" x14ac:dyDescent="0.2">
      <c r="A10" s="32" t="s">
        <v>11</v>
      </c>
      <c r="B10" s="61">
        <v>184047</v>
      </c>
      <c r="C10" s="61">
        <v>121747</v>
      </c>
      <c r="D10" s="32">
        <v>66.150000000000006</v>
      </c>
      <c r="E10" s="66">
        <v>33541</v>
      </c>
      <c r="F10" s="61">
        <v>24022</v>
      </c>
      <c r="G10" s="32">
        <v>71.62</v>
      </c>
      <c r="H10" s="66">
        <v>98547</v>
      </c>
      <c r="I10" s="61">
        <v>80506</v>
      </c>
      <c r="J10" s="32">
        <v>81.69</v>
      </c>
      <c r="K10" s="66">
        <v>5514</v>
      </c>
      <c r="L10" s="61">
        <v>3987</v>
      </c>
      <c r="M10" s="32">
        <v>72.31</v>
      </c>
      <c r="N10" s="68">
        <v>0</v>
      </c>
      <c r="O10" s="32">
        <v>223</v>
      </c>
      <c r="P10" s="32">
        <v>0</v>
      </c>
      <c r="Q10" s="66">
        <v>203639</v>
      </c>
      <c r="R10" s="61">
        <v>224879</v>
      </c>
      <c r="S10" s="32">
        <v>110.43</v>
      </c>
      <c r="T10" s="66">
        <v>26568</v>
      </c>
      <c r="U10" s="61">
        <v>41868</v>
      </c>
      <c r="V10" s="32">
        <v>157.59</v>
      </c>
      <c r="W10" s="66">
        <v>551856</v>
      </c>
      <c r="X10" s="61">
        <v>513845</v>
      </c>
      <c r="Y10" s="32">
        <v>93.11</v>
      </c>
    </row>
    <row r="11" spans="1:25" x14ac:dyDescent="0.2">
      <c r="A11" s="32" t="s">
        <v>12</v>
      </c>
      <c r="B11" s="61">
        <v>233263</v>
      </c>
      <c r="C11" s="61">
        <v>193195</v>
      </c>
      <c r="D11" s="32">
        <v>82.82</v>
      </c>
      <c r="E11" s="66">
        <v>42420</v>
      </c>
      <c r="F11" s="61">
        <v>36373</v>
      </c>
      <c r="G11" s="32">
        <v>85.74</v>
      </c>
      <c r="H11" s="66">
        <v>96106</v>
      </c>
      <c r="I11" s="61">
        <v>77967</v>
      </c>
      <c r="J11" s="32">
        <v>81.13</v>
      </c>
      <c r="K11" s="66">
        <v>6973</v>
      </c>
      <c r="L11" s="61">
        <v>6338</v>
      </c>
      <c r="M11" s="32">
        <v>90.89</v>
      </c>
      <c r="N11" s="66">
        <v>3771</v>
      </c>
      <c r="O11" s="61">
        <v>3675</v>
      </c>
      <c r="P11" s="32">
        <v>97.45</v>
      </c>
      <c r="Q11" s="66">
        <v>370769</v>
      </c>
      <c r="R11" s="61">
        <v>377472</v>
      </c>
      <c r="S11" s="32">
        <v>101.81</v>
      </c>
      <c r="T11" s="66">
        <v>46941</v>
      </c>
      <c r="U11" s="61">
        <v>40044</v>
      </c>
      <c r="V11" s="32">
        <v>85.31</v>
      </c>
      <c r="W11" s="66">
        <v>800243</v>
      </c>
      <c r="X11" s="61">
        <v>755722</v>
      </c>
      <c r="Y11" s="32">
        <v>94.44</v>
      </c>
    </row>
    <row r="12" spans="1:25" x14ac:dyDescent="0.2">
      <c r="A12" s="32" t="s">
        <v>13</v>
      </c>
      <c r="B12" s="61">
        <v>418830</v>
      </c>
      <c r="C12" s="61">
        <v>342189</v>
      </c>
      <c r="D12" s="32">
        <v>81.7</v>
      </c>
      <c r="E12" s="66">
        <v>74874</v>
      </c>
      <c r="F12" s="61">
        <v>60008</v>
      </c>
      <c r="G12" s="32">
        <v>80.150000000000006</v>
      </c>
      <c r="H12" s="66">
        <v>153259</v>
      </c>
      <c r="I12" s="61">
        <v>143204</v>
      </c>
      <c r="J12" s="32">
        <v>93.44</v>
      </c>
      <c r="K12" s="66">
        <v>12305</v>
      </c>
      <c r="L12" s="61">
        <v>11787</v>
      </c>
      <c r="M12" s="32">
        <v>95.79</v>
      </c>
      <c r="N12" s="68">
        <v>395</v>
      </c>
      <c r="O12" s="32">
        <v>447</v>
      </c>
      <c r="P12" s="32">
        <v>113.16</v>
      </c>
      <c r="Q12" s="66">
        <v>573809</v>
      </c>
      <c r="R12" s="61">
        <v>563986</v>
      </c>
      <c r="S12" s="32">
        <v>98.29</v>
      </c>
      <c r="T12" s="66">
        <v>67684</v>
      </c>
      <c r="U12" s="61">
        <v>73692</v>
      </c>
      <c r="V12" s="32">
        <v>108.88</v>
      </c>
      <c r="W12" s="66">
        <v>1301156</v>
      </c>
      <c r="X12" s="61">
        <v>1211277</v>
      </c>
      <c r="Y12" s="32">
        <v>93.09</v>
      </c>
    </row>
    <row r="13" spans="1:25" x14ac:dyDescent="0.2">
      <c r="A13" s="32" t="s">
        <v>14</v>
      </c>
      <c r="B13" s="61">
        <v>564322</v>
      </c>
      <c r="C13" s="61">
        <v>494795</v>
      </c>
      <c r="D13" s="32">
        <v>87.68</v>
      </c>
      <c r="E13" s="66">
        <v>87829</v>
      </c>
      <c r="F13" s="61">
        <v>80402</v>
      </c>
      <c r="G13" s="32">
        <v>91.54</v>
      </c>
      <c r="H13" s="66">
        <v>122526</v>
      </c>
      <c r="I13" s="61">
        <v>117371</v>
      </c>
      <c r="J13" s="32">
        <v>95.79</v>
      </c>
      <c r="K13" s="66">
        <v>14433</v>
      </c>
      <c r="L13" s="61">
        <v>14873</v>
      </c>
      <c r="M13" s="32">
        <v>103.05</v>
      </c>
      <c r="N13" s="66">
        <v>33667</v>
      </c>
      <c r="O13" s="61">
        <v>34199</v>
      </c>
      <c r="P13" s="32">
        <v>101.58</v>
      </c>
      <c r="Q13" s="66">
        <v>579919</v>
      </c>
      <c r="R13" s="61">
        <v>559148</v>
      </c>
      <c r="S13" s="32">
        <v>96.42</v>
      </c>
      <c r="T13" s="66">
        <v>110578</v>
      </c>
      <c r="U13" s="61">
        <v>84175</v>
      </c>
      <c r="V13" s="32">
        <v>76.12</v>
      </c>
      <c r="W13" s="66">
        <v>1513274</v>
      </c>
      <c r="X13" s="61">
        <v>1386045</v>
      </c>
      <c r="Y13" s="32">
        <v>91.59</v>
      </c>
    </row>
    <row r="14" spans="1:25" x14ac:dyDescent="0.2">
      <c r="A14" s="32" t="s">
        <v>15</v>
      </c>
      <c r="B14" s="61">
        <v>1174714</v>
      </c>
      <c r="C14" s="61">
        <v>961504</v>
      </c>
      <c r="D14" s="32">
        <v>81.849999999999994</v>
      </c>
      <c r="E14" s="66">
        <v>200455</v>
      </c>
      <c r="F14" s="61">
        <v>165055</v>
      </c>
      <c r="G14" s="32">
        <v>82.34</v>
      </c>
      <c r="H14" s="66">
        <v>424474</v>
      </c>
      <c r="I14" s="61">
        <v>400145</v>
      </c>
      <c r="J14" s="32">
        <v>94.27</v>
      </c>
      <c r="K14" s="66">
        <v>32938</v>
      </c>
      <c r="L14" s="61">
        <v>33537</v>
      </c>
      <c r="M14" s="32">
        <v>101.82</v>
      </c>
      <c r="N14" s="66">
        <v>11943</v>
      </c>
      <c r="O14" s="61">
        <v>12639</v>
      </c>
      <c r="P14" s="32">
        <v>105.83</v>
      </c>
      <c r="Q14" s="66">
        <v>2337624</v>
      </c>
      <c r="R14" s="61">
        <v>2228866</v>
      </c>
      <c r="S14" s="32">
        <v>95.35</v>
      </c>
      <c r="T14" s="66">
        <v>253640</v>
      </c>
      <c r="U14" s="61">
        <v>249222</v>
      </c>
      <c r="V14" s="32">
        <v>98.26</v>
      </c>
      <c r="W14" s="66">
        <v>4435788</v>
      </c>
      <c r="X14" s="61">
        <v>4107523</v>
      </c>
      <c r="Y14" s="32">
        <v>92.6</v>
      </c>
    </row>
    <row r="15" spans="1:25" x14ac:dyDescent="0.2">
      <c r="A15" s="32" t="s">
        <v>16</v>
      </c>
      <c r="B15" s="61">
        <v>181771</v>
      </c>
      <c r="C15" s="61">
        <v>138336</v>
      </c>
      <c r="D15" s="32">
        <v>76.099999999999994</v>
      </c>
      <c r="E15" s="66">
        <v>33050</v>
      </c>
      <c r="F15" s="61">
        <v>23933</v>
      </c>
      <c r="G15" s="32">
        <v>72.41</v>
      </c>
      <c r="H15" s="66">
        <v>57698</v>
      </c>
      <c r="I15" s="61">
        <v>44914</v>
      </c>
      <c r="J15" s="32">
        <v>77.84</v>
      </c>
      <c r="K15" s="66">
        <v>5432</v>
      </c>
      <c r="L15" s="61">
        <v>4550</v>
      </c>
      <c r="M15" s="32">
        <v>83.76</v>
      </c>
      <c r="N15" s="66">
        <v>73191</v>
      </c>
      <c r="O15" s="61">
        <v>58820</v>
      </c>
      <c r="P15" s="32">
        <v>80.37</v>
      </c>
      <c r="Q15" s="66">
        <v>244384</v>
      </c>
      <c r="R15" s="61">
        <v>216447</v>
      </c>
      <c r="S15" s="32">
        <v>88.57</v>
      </c>
      <c r="T15" s="66">
        <v>40178</v>
      </c>
      <c r="U15" s="61">
        <v>27468</v>
      </c>
      <c r="V15" s="32">
        <v>68.37</v>
      </c>
      <c r="W15" s="66">
        <v>635704</v>
      </c>
      <c r="X15" s="61">
        <v>517774</v>
      </c>
      <c r="Y15" s="32">
        <v>81.45</v>
      </c>
    </row>
    <row r="16" spans="1:25" x14ac:dyDescent="0.2">
      <c r="A16" s="32" t="s">
        <v>17</v>
      </c>
      <c r="B16" s="61">
        <v>233485</v>
      </c>
      <c r="C16" s="61">
        <v>184273</v>
      </c>
      <c r="D16" s="32">
        <v>78.92</v>
      </c>
      <c r="E16" s="66">
        <v>42388</v>
      </c>
      <c r="F16" s="61">
        <v>33295</v>
      </c>
      <c r="G16" s="32">
        <v>78.55</v>
      </c>
      <c r="H16" s="66">
        <v>58757</v>
      </c>
      <c r="I16" s="61">
        <v>54927</v>
      </c>
      <c r="J16" s="32">
        <v>93.48</v>
      </c>
      <c r="K16" s="66">
        <v>6964</v>
      </c>
      <c r="L16" s="61">
        <v>6383</v>
      </c>
      <c r="M16" s="32">
        <v>91.66</v>
      </c>
      <c r="N16" s="66">
        <v>43800</v>
      </c>
      <c r="O16" s="61">
        <v>36951</v>
      </c>
      <c r="P16" s="32">
        <v>84.36</v>
      </c>
      <c r="Q16" s="66">
        <v>244775</v>
      </c>
      <c r="R16" s="61">
        <v>232358</v>
      </c>
      <c r="S16" s="32">
        <v>94.93</v>
      </c>
      <c r="T16" s="66">
        <v>48260</v>
      </c>
      <c r="U16" s="61">
        <v>40768</v>
      </c>
      <c r="V16" s="32">
        <v>84.48</v>
      </c>
      <c r="W16" s="66">
        <v>678429</v>
      </c>
      <c r="X16" s="61">
        <v>591453</v>
      </c>
      <c r="Y16" s="32">
        <v>87.18</v>
      </c>
    </row>
    <row r="17" spans="1:25" x14ac:dyDescent="0.2">
      <c r="A17" s="32" t="s">
        <v>18</v>
      </c>
      <c r="B17" s="61">
        <v>672367</v>
      </c>
      <c r="C17" s="61">
        <v>527551</v>
      </c>
      <c r="D17" s="32">
        <v>78.459999999999994</v>
      </c>
      <c r="E17" s="66">
        <v>107686</v>
      </c>
      <c r="F17" s="61">
        <v>90451</v>
      </c>
      <c r="G17" s="32">
        <v>84</v>
      </c>
      <c r="H17" s="66">
        <v>132004</v>
      </c>
      <c r="I17" s="61">
        <v>127011</v>
      </c>
      <c r="J17" s="32">
        <v>96.22</v>
      </c>
      <c r="K17" s="66">
        <v>17695</v>
      </c>
      <c r="L17" s="61">
        <v>16788</v>
      </c>
      <c r="M17" s="32">
        <v>94.87</v>
      </c>
      <c r="N17" s="66">
        <v>32993</v>
      </c>
      <c r="O17" s="61">
        <v>30639</v>
      </c>
      <c r="P17" s="32">
        <v>92.87</v>
      </c>
      <c r="Q17" s="66">
        <v>549470</v>
      </c>
      <c r="R17" s="61">
        <v>537235</v>
      </c>
      <c r="S17" s="32">
        <v>97.77</v>
      </c>
      <c r="T17" s="66">
        <v>91130</v>
      </c>
      <c r="U17" s="61">
        <v>86200</v>
      </c>
      <c r="V17" s="32">
        <v>94.59</v>
      </c>
      <c r="W17" s="66">
        <v>1603345</v>
      </c>
      <c r="X17" s="61">
        <v>1422049</v>
      </c>
      <c r="Y17" s="32">
        <v>88.69</v>
      </c>
    </row>
    <row r="18" spans="1:25" x14ac:dyDescent="0.2">
      <c r="A18" s="32" t="s">
        <v>19</v>
      </c>
      <c r="B18" s="61">
        <v>263162</v>
      </c>
      <c r="C18" s="61">
        <v>216142</v>
      </c>
      <c r="D18" s="32">
        <v>82.13</v>
      </c>
      <c r="E18" s="66">
        <v>43175</v>
      </c>
      <c r="F18" s="61">
        <v>38525</v>
      </c>
      <c r="G18" s="32">
        <v>89.23</v>
      </c>
      <c r="H18" s="66">
        <v>88143</v>
      </c>
      <c r="I18" s="61">
        <v>79126</v>
      </c>
      <c r="J18" s="32">
        <v>89.77</v>
      </c>
      <c r="K18" s="66">
        <v>7093</v>
      </c>
      <c r="L18" s="61">
        <v>6856</v>
      </c>
      <c r="M18" s="32">
        <v>96.66</v>
      </c>
      <c r="N18" s="66">
        <v>13521</v>
      </c>
      <c r="O18" s="61">
        <v>14641</v>
      </c>
      <c r="P18" s="32">
        <v>108.28</v>
      </c>
      <c r="Q18" s="66">
        <v>456717</v>
      </c>
      <c r="R18" s="61">
        <v>421364</v>
      </c>
      <c r="S18" s="32">
        <v>92.26</v>
      </c>
      <c r="T18" s="66">
        <v>52738</v>
      </c>
      <c r="U18" s="61">
        <v>40169</v>
      </c>
      <c r="V18" s="32">
        <v>76.17</v>
      </c>
      <c r="W18" s="66">
        <v>924549</v>
      </c>
      <c r="X18" s="61">
        <v>824346</v>
      </c>
      <c r="Y18" s="32">
        <v>89.16</v>
      </c>
    </row>
    <row r="19" spans="1:25" x14ac:dyDescent="0.2">
      <c r="A19" s="32" t="s">
        <v>20</v>
      </c>
      <c r="B19" s="61">
        <v>628742</v>
      </c>
      <c r="C19" s="61">
        <v>539301</v>
      </c>
      <c r="D19" s="32">
        <v>85.77</v>
      </c>
      <c r="E19" s="66">
        <v>107641</v>
      </c>
      <c r="F19" s="61">
        <v>99636</v>
      </c>
      <c r="G19" s="32">
        <v>92.56</v>
      </c>
      <c r="H19" s="66">
        <v>173014</v>
      </c>
      <c r="I19" s="61">
        <v>180030</v>
      </c>
      <c r="J19" s="32">
        <v>104.06</v>
      </c>
      <c r="K19" s="66">
        <v>17696</v>
      </c>
      <c r="L19" s="61">
        <v>18715</v>
      </c>
      <c r="M19" s="32">
        <v>105.76</v>
      </c>
      <c r="N19" s="66">
        <v>36565</v>
      </c>
      <c r="O19" s="61">
        <v>35862</v>
      </c>
      <c r="P19" s="32">
        <v>98.08</v>
      </c>
      <c r="Q19" s="66">
        <v>951169</v>
      </c>
      <c r="R19" s="61">
        <v>939430</v>
      </c>
      <c r="S19" s="32">
        <v>98.77</v>
      </c>
      <c r="T19" s="66">
        <v>85616</v>
      </c>
      <c r="U19" s="61">
        <v>107888</v>
      </c>
      <c r="V19" s="32">
        <v>126.01</v>
      </c>
      <c r="W19" s="66">
        <v>2000443</v>
      </c>
      <c r="X19" s="61">
        <v>1942492</v>
      </c>
      <c r="Y19" s="32">
        <v>97.1</v>
      </c>
    </row>
    <row r="20" spans="1:25" x14ac:dyDescent="0.2">
      <c r="A20" s="32" t="s">
        <v>21</v>
      </c>
      <c r="B20" s="61">
        <v>222332</v>
      </c>
      <c r="C20" s="61">
        <v>179023</v>
      </c>
      <c r="D20" s="32">
        <v>80.52</v>
      </c>
      <c r="E20" s="66">
        <v>35990</v>
      </c>
      <c r="F20" s="61">
        <v>27462</v>
      </c>
      <c r="G20" s="32">
        <v>76.3</v>
      </c>
      <c r="H20" s="66">
        <v>47516</v>
      </c>
      <c r="I20" s="61">
        <v>49042</v>
      </c>
      <c r="J20" s="32">
        <v>103.21</v>
      </c>
      <c r="K20" s="66">
        <v>5903</v>
      </c>
      <c r="L20" s="61">
        <v>4887</v>
      </c>
      <c r="M20" s="32">
        <v>82.79</v>
      </c>
      <c r="N20" s="68">
        <v>0</v>
      </c>
      <c r="O20" s="32">
        <v>0</v>
      </c>
      <c r="P20" s="32">
        <v>0</v>
      </c>
      <c r="Q20" s="66">
        <v>336029</v>
      </c>
      <c r="R20" s="61">
        <v>299680</v>
      </c>
      <c r="S20" s="32">
        <v>89.18</v>
      </c>
      <c r="T20" s="66">
        <v>51919</v>
      </c>
      <c r="U20" s="61">
        <v>40433</v>
      </c>
      <c r="V20" s="32">
        <v>77.88</v>
      </c>
      <c r="W20" s="66">
        <v>699689</v>
      </c>
      <c r="X20" s="61">
        <v>604576</v>
      </c>
      <c r="Y20" s="32">
        <v>86.41</v>
      </c>
    </row>
    <row r="21" spans="1:25" x14ac:dyDescent="0.2">
      <c r="A21" s="32" t="s">
        <v>22</v>
      </c>
      <c r="B21" s="61">
        <v>666241</v>
      </c>
      <c r="C21" s="61">
        <v>542784</v>
      </c>
      <c r="D21" s="32">
        <v>81.47</v>
      </c>
      <c r="E21" s="66">
        <v>119982</v>
      </c>
      <c r="F21" s="61">
        <v>101196</v>
      </c>
      <c r="G21" s="32">
        <v>84.34</v>
      </c>
      <c r="H21" s="66">
        <v>234047</v>
      </c>
      <c r="I21" s="61">
        <v>214970</v>
      </c>
      <c r="J21" s="32">
        <v>91.85</v>
      </c>
      <c r="K21" s="66">
        <v>19715</v>
      </c>
      <c r="L21" s="61">
        <v>22176</v>
      </c>
      <c r="M21" s="32">
        <v>112.48</v>
      </c>
      <c r="N21" s="66">
        <v>15331</v>
      </c>
      <c r="O21" s="61">
        <v>16068</v>
      </c>
      <c r="P21" s="32">
        <v>104.81</v>
      </c>
      <c r="Q21" s="66">
        <v>1184212</v>
      </c>
      <c r="R21" s="61">
        <v>1188472</v>
      </c>
      <c r="S21" s="32">
        <v>100.36</v>
      </c>
      <c r="T21" s="66">
        <v>144438</v>
      </c>
      <c r="U21" s="61">
        <v>143862</v>
      </c>
      <c r="V21" s="32">
        <v>99.6</v>
      </c>
      <c r="W21" s="66">
        <v>2383966</v>
      </c>
      <c r="X21" s="61">
        <v>2253450</v>
      </c>
      <c r="Y21" s="32">
        <v>94.53</v>
      </c>
    </row>
    <row r="22" spans="1:25" x14ac:dyDescent="0.2">
      <c r="A22" s="32" t="s">
        <v>23</v>
      </c>
      <c r="B22" s="61">
        <v>943179</v>
      </c>
      <c r="C22" s="61">
        <v>639494</v>
      </c>
      <c r="D22" s="32">
        <v>67.8</v>
      </c>
      <c r="E22" s="66">
        <v>175184</v>
      </c>
      <c r="F22" s="61">
        <v>128498</v>
      </c>
      <c r="G22" s="32">
        <v>73.349999999999994</v>
      </c>
      <c r="H22" s="66">
        <v>416777</v>
      </c>
      <c r="I22" s="61">
        <v>361205</v>
      </c>
      <c r="J22" s="32">
        <v>86.67</v>
      </c>
      <c r="K22" s="66">
        <v>28793</v>
      </c>
      <c r="L22" s="61">
        <v>32408</v>
      </c>
      <c r="M22" s="32">
        <v>112.56</v>
      </c>
      <c r="N22" s="68">
        <v>602</v>
      </c>
      <c r="O22" s="32">
        <v>764</v>
      </c>
      <c r="P22" s="32">
        <v>126.91</v>
      </c>
      <c r="Q22" s="66">
        <v>2110043</v>
      </c>
      <c r="R22" s="61">
        <v>1923476</v>
      </c>
      <c r="S22" s="32">
        <v>91.16</v>
      </c>
      <c r="T22" s="66">
        <v>155066</v>
      </c>
      <c r="U22" s="61">
        <v>153697</v>
      </c>
      <c r="V22" s="32">
        <v>99.12</v>
      </c>
      <c r="W22" s="66">
        <v>3829644</v>
      </c>
      <c r="X22" s="61">
        <v>3260535</v>
      </c>
      <c r="Y22" s="32">
        <v>85.14</v>
      </c>
    </row>
    <row r="23" spans="1:25" x14ac:dyDescent="0.2">
      <c r="A23" s="32" t="s">
        <v>24</v>
      </c>
      <c r="B23" s="61">
        <v>215717</v>
      </c>
      <c r="C23" s="61">
        <v>164760</v>
      </c>
      <c r="D23" s="32">
        <v>76.38</v>
      </c>
      <c r="E23" s="66">
        <v>36109</v>
      </c>
      <c r="F23" s="61">
        <v>29640</v>
      </c>
      <c r="G23" s="32">
        <v>82.08</v>
      </c>
      <c r="H23" s="66">
        <v>69026</v>
      </c>
      <c r="I23" s="61">
        <v>63383</v>
      </c>
      <c r="J23" s="32">
        <v>91.82</v>
      </c>
      <c r="K23" s="66">
        <v>5926</v>
      </c>
      <c r="L23" s="61">
        <v>5433</v>
      </c>
      <c r="M23" s="32">
        <v>91.68</v>
      </c>
      <c r="N23" s="66">
        <v>2988</v>
      </c>
      <c r="O23" s="61">
        <v>2760</v>
      </c>
      <c r="P23" s="32">
        <v>92.37</v>
      </c>
      <c r="Q23" s="66">
        <v>348688</v>
      </c>
      <c r="R23" s="61">
        <v>311746</v>
      </c>
      <c r="S23" s="32">
        <v>89.41</v>
      </c>
      <c r="T23" s="66">
        <v>41067</v>
      </c>
      <c r="U23" s="61">
        <v>39426</v>
      </c>
      <c r="V23" s="32">
        <v>96</v>
      </c>
      <c r="W23" s="66">
        <v>719521</v>
      </c>
      <c r="X23" s="61">
        <v>622113</v>
      </c>
      <c r="Y23" s="32">
        <v>86.46</v>
      </c>
    </row>
    <row r="24" spans="1:25" x14ac:dyDescent="0.2">
      <c r="A24" s="32" t="s">
        <v>25</v>
      </c>
      <c r="B24" s="61">
        <v>119748</v>
      </c>
      <c r="C24" s="61">
        <v>98446</v>
      </c>
      <c r="D24" s="32">
        <v>82.21</v>
      </c>
      <c r="E24" s="66">
        <v>20674</v>
      </c>
      <c r="F24" s="61">
        <v>17646</v>
      </c>
      <c r="G24" s="32">
        <v>85.35</v>
      </c>
      <c r="H24" s="66">
        <v>36737</v>
      </c>
      <c r="I24" s="61">
        <v>31694</v>
      </c>
      <c r="J24" s="32">
        <v>86.27</v>
      </c>
      <c r="K24" s="66">
        <v>3397</v>
      </c>
      <c r="L24" s="61">
        <v>2933</v>
      </c>
      <c r="M24" s="32">
        <v>86.34</v>
      </c>
      <c r="N24" s="66">
        <v>11369</v>
      </c>
      <c r="O24" s="61">
        <v>11390</v>
      </c>
      <c r="P24" s="32">
        <v>100.18</v>
      </c>
      <c r="Q24" s="66">
        <v>114247</v>
      </c>
      <c r="R24" s="61">
        <v>110933</v>
      </c>
      <c r="S24" s="32">
        <v>97.1</v>
      </c>
      <c r="T24" s="66">
        <v>17527</v>
      </c>
      <c r="U24" s="61">
        <v>15955</v>
      </c>
      <c r="V24" s="32">
        <v>91.03</v>
      </c>
      <c r="W24" s="66">
        <v>323699</v>
      </c>
      <c r="X24" s="61">
        <v>293271</v>
      </c>
      <c r="Y24" s="32">
        <v>90.6</v>
      </c>
    </row>
    <row r="25" spans="1:25" x14ac:dyDescent="0.2">
      <c r="A25" s="32" t="s">
        <v>26</v>
      </c>
      <c r="B25" s="61">
        <v>46234</v>
      </c>
      <c r="C25" s="61">
        <v>34670</v>
      </c>
      <c r="D25" s="32">
        <v>74.989999999999995</v>
      </c>
      <c r="E25" s="66">
        <v>8337</v>
      </c>
      <c r="F25" s="61">
        <v>6406</v>
      </c>
      <c r="G25" s="32">
        <v>76.84</v>
      </c>
      <c r="H25" s="66">
        <v>13025</v>
      </c>
      <c r="I25" s="61">
        <v>9254</v>
      </c>
      <c r="J25" s="32">
        <v>71.05</v>
      </c>
      <c r="K25" s="66">
        <v>1368</v>
      </c>
      <c r="L25" s="61">
        <v>1336</v>
      </c>
      <c r="M25" s="32">
        <v>97.66</v>
      </c>
      <c r="N25" s="66">
        <v>61932</v>
      </c>
      <c r="O25" s="61">
        <v>55871</v>
      </c>
      <c r="P25" s="32">
        <v>90.21</v>
      </c>
      <c r="Q25" s="66">
        <v>25702</v>
      </c>
      <c r="R25" s="61">
        <v>24136</v>
      </c>
      <c r="S25" s="32">
        <v>93.91</v>
      </c>
      <c r="T25" s="66">
        <v>9423</v>
      </c>
      <c r="U25" s="61">
        <v>4712</v>
      </c>
      <c r="V25" s="32">
        <v>50.01</v>
      </c>
      <c r="W25" s="66">
        <v>166021</v>
      </c>
      <c r="X25" s="61">
        <v>129528</v>
      </c>
      <c r="Y25" s="32">
        <v>78.02</v>
      </c>
    </row>
    <row r="26" spans="1:25" x14ac:dyDescent="0.2">
      <c r="A26" s="32" t="s">
        <v>27</v>
      </c>
      <c r="B26" s="61">
        <v>602650</v>
      </c>
      <c r="C26" s="61">
        <v>433998</v>
      </c>
      <c r="D26" s="32">
        <v>72.010000000000005</v>
      </c>
      <c r="E26" s="66">
        <v>107548</v>
      </c>
      <c r="F26" s="61">
        <v>78881</v>
      </c>
      <c r="G26" s="32">
        <v>73.34</v>
      </c>
      <c r="H26" s="66">
        <v>311163</v>
      </c>
      <c r="I26" s="61">
        <v>252383</v>
      </c>
      <c r="J26" s="32">
        <v>81.11</v>
      </c>
      <c r="K26" s="66">
        <v>17663</v>
      </c>
      <c r="L26" s="61">
        <v>17020</v>
      </c>
      <c r="M26" s="32">
        <v>96.36</v>
      </c>
      <c r="N26" s="66">
        <v>22633</v>
      </c>
      <c r="O26" s="61">
        <v>21325</v>
      </c>
      <c r="P26" s="32">
        <v>94.22</v>
      </c>
      <c r="Q26" s="66">
        <v>1467957</v>
      </c>
      <c r="R26" s="61">
        <v>1380384</v>
      </c>
      <c r="S26" s="32">
        <v>94.03</v>
      </c>
      <c r="T26" s="66">
        <v>135609</v>
      </c>
      <c r="U26" s="61">
        <v>118874</v>
      </c>
      <c r="V26" s="32">
        <v>87.66</v>
      </c>
      <c r="W26" s="66">
        <v>2665223</v>
      </c>
      <c r="X26" s="61">
        <v>2321930</v>
      </c>
      <c r="Y26" s="32">
        <v>87.12</v>
      </c>
    </row>
    <row r="27" spans="1:25" x14ac:dyDescent="0.2">
      <c r="A27" s="32" t="s">
        <v>28</v>
      </c>
      <c r="B27" s="61">
        <v>384460</v>
      </c>
      <c r="C27" s="61">
        <v>302753</v>
      </c>
      <c r="D27" s="32">
        <v>78.75</v>
      </c>
      <c r="E27" s="66">
        <v>69968</v>
      </c>
      <c r="F27" s="61">
        <v>51855</v>
      </c>
      <c r="G27" s="32">
        <v>74.11</v>
      </c>
      <c r="H27" s="66">
        <v>130708</v>
      </c>
      <c r="I27" s="61">
        <v>103606</v>
      </c>
      <c r="J27" s="32">
        <v>79.27</v>
      </c>
      <c r="K27" s="66">
        <v>11490</v>
      </c>
      <c r="L27" s="61">
        <v>11249</v>
      </c>
      <c r="M27" s="32">
        <v>97.9</v>
      </c>
      <c r="N27" s="66">
        <v>10017</v>
      </c>
      <c r="O27" s="61">
        <v>9740</v>
      </c>
      <c r="P27" s="32">
        <v>97.23</v>
      </c>
      <c r="Q27" s="66">
        <v>670028</v>
      </c>
      <c r="R27" s="61">
        <v>672080</v>
      </c>
      <c r="S27" s="32">
        <v>100.31</v>
      </c>
      <c r="T27" s="66">
        <v>94362</v>
      </c>
      <c r="U27" s="61">
        <v>77699</v>
      </c>
      <c r="V27" s="32">
        <v>82.34</v>
      </c>
      <c r="W27" s="66">
        <v>1371033</v>
      </c>
      <c r="X27" s="61">
        <v>1243127</v>
      </c>
      <c r="Y27" s="32">
        <v>90.67</v>
      </c>
    </row>
    <row r="28" spans="1:25" x14ac:dyDescent="0.2">
      <c r="A28" s="32" t="s">
        <v>29</v>
      </c>
      <c r="B28" s="61">
        <v>152749</v>
      </c>
      <c r="C28" s="61">
        <v>119965</v>
      </c>
      <c r="D28" s="32">
        <v>78.540000000000006</v>
      </c>
      <c r="E28" s="66">
        <v>25782</v>
      </c>
      <c r="F28" s="61">
        <v>19934</v>
      </c>
      <c r="G28" s="32">
        <v>77.319999999999993</v>
      </c>
      <c r="H28" s="66">
        <v>43373</v>
      </c>
      <c r="I28" s="61">
        <v>34665</v>
      </c>
      <c r="J28" s="32">
        <v>79.92</v>
      </c>
      <c r="K28" s="66">
        <v>4237</v>
      </c>
      <c r="L28" s="61">
        <v>3637</v>
      </c>
      <c r="M28" s="32">
        <v>85.84</v>
      </c>
      <c r="N28" s="68">
        <v>369</v>
      </c>
      <c r="O28" s="32">
        <v>389</v>
      </c>
      <c r="P28" s="32">
        <v>105.42</v>
      </c>
      <c r="Q28" s="66">
        <v>189592</v>
      </c>
      <c r="R28" s="61">
        <v>168435</v>
      </c>
      <c r="S28" s="32">
        <v>88.84</v>
      </c>
      <c r="T28" s="66">
        <v>22644</v>
      </c>
      <c r="U28" s="61">
        <v>21240</v>
      </c>
      <c r="V28" s="32">
        <v>93.8</v>
      </c>
      <c r="W28" s="66">
        <v>438746</v>
      </c>
      <c r="X28" s="61">
        <v>371514</v>
      </c>
      <c r="Y28" s="32">
        <v>84.68</v>
      </c>
    </row>
    <row r="29" spans="1:25" x14ac:dyDescent="0.2">
      <c r="A29" s="32" t="s">
        <v>30</v>
      </c>
      <c r="B29" s="61">
        <v>2541440</v>
      </c>
      <c r="C29" s="61">
        <v>1778898</v>
      </c>
      <c r="D29" s="32">
        <v>70</v>
      </c>
      <c r="E29" s="66">
        <v>469325</v>
      </c>
      <c r="F29" s="61">
        <v>325844</v>
      </c>
      <c r="G29" s="32">
        <v>69.430000000000007</v>
      </c>
      <c r="H29" s="66">
        <v>1324675</v>
      </c>
      <c r="I29" s="61">
        <v>1066728</v>
      </c>
      <c r="J29" s="32">
        <v>80.53</v>
      </c>
      <c r="K29" s="66">
        <v>77136</v>
      </c>
      <c r="L29" s="61">
        <v>75446</v>
      </c>
      <c r="M29" s="32">
        <v>97.81</v>
      </c>
      <c r="N29" s="66">
        <v>4874</v>
      </c>
      <c r="O29" s="61">
        <v>6361</v>
      </c>
      <c r="P29" s="32">
        <v>130.51</v>
      </c>
      <c r="Q29" s="66">
        <v>4841080</v>
      </c>
      <c r="R29" s="61">
        <v>4542074</v>
      </c>
      <c r="S29" s="32">
        <v>93.82</v>
      </c>
      <c r="T29" s="66">
        <v>421678</v>
      </c>
      <c r="U29" s="61">
        <v>363153</v>
      </c>
      <c r="V29" s="32">
        <v>86.12</v>
      </c>
      <c r="W29" s="66">
        <v>9680208</v>
      </c>
      <c r="X29" s="61">
        <v>8338171</v>
      </c>
      <c r="Y29" s="32">
        <v>86.14</v>
      </c>
    </row>
    <row r="30" spans="1:25" x14ac:dyDescent="0.2">
      <c r="A30" s="32" t="s">
        <v>31</v>
      </c>
      <c r="B30" s="61">
        <v>112622</v>
      </c>
      <c r="C30" s="61">
        <v>94130</v>
      </c>
      <c r="D30" s="32">
        <v>83.58</v>
      </c>
      <c r="E30" s="66">
        <v>18724</v>
      </c>
      <c r="F30" s="61">
        <v>15512</v>
      </c>
      <c r="G30" s="32">
        <v>82.85</v>
      </c>
      <c r="H30" s="66">
        <v>28822</v>
      </c>
      <c r="I30" s="61">
        <v>28816</v>
      </c>
      <c r="J30" s="32">
        <v>99.98</v>
      </c>
      <c r="K30" s="66">
        <v>3074</v>
      </c>
      <c r="L30" s="61">
        <v>2649</v>
      </c>
      <c r="M30" s="32">
        <v>86.17</v>
      </c>
      <c r="N30" s="66">
        <v>13634</v>
      </c>
      <c r="O30" s="61">
        <v>12974</v>
      </c>
      <c r="P30" s="32">
        <v>95.16</v>
      </c>
      <c r="Q30" s="66">
        <v>119856</v>
      </c>
      <c r="R30" s="61">
        <v>114830</v>
      </c>
      <c r="S30" s="32">
        <v>95.81</v>
      </c>
      <c r="T30" s="66">
        <v>21923</v>
      </c>
      <c r="U30" s="61">
        <v>16762</v>
      </c>
      <c r="V30" s="32">
        <v>76.459999999999994</v>
      </c>
      <c r="W30" s="66">
        <v>318655</v>
      </c>
      <c r="X30" s="61">
        <v>286374</v>
      </c>
      <c r="Y30" s="32">
        <v>89.87</v>
      </c>
    </row>
    <row r="31" spans="1:25" x14ac:dyDescent="0.2">
      <c r="A31" s="10" t="s">
        <v>68</v>
      </c>
      <c r="B31" s="12">
        <v>12829182</v>
      </c>
      <c r="C31" s="12">
        <v>9946994</v>
      </c>
      <c r="D31" s="10">
        <v>77.53</v>
      </c>
      <c r="E31" s="11">
        <v>2235086</v>
      </c>
      <c r="F31" s="12">
        <v>1772736</v>
      </c>
      <c r="G31" s="10">
        <v>79.31</v>
      </c>
      <c r="H31" s="11">
        <v>4679942</v>
      </c>
      <c r="I31" s="12">
        <v>4118338</v>
      </c>
      <c r="J31" s="10">
        <v>88</v>
      </c>
      <c r="K31" s="11">
        <v>367269</v>
      </c>
      <c r="L31" s="12">
        <v>365426</v>
      </c>
      <c r="M31" s="10">
        <v>99.5</v>
      </c>
      <c r="N31" s="11">
        <v>652847</v>
      </c>
      <c r="O31" s="12">
        <v>625586</v>
      </c>
      <c r="P31" s="10">
        <v>95.82</v>
      </c>
      <c r="Q31" s="11">
        <v>20889849</v>
      </c>
      <c r="R31" s="12">
        <v>19755714</v>
      </c>
      <c r="S31" s="10">
        <v>94.57</v>
      </c>
      <c r="T31" s="11">
        <v>2318834</v>
      </c>
      <c r="U31" s="12">
        <v>2152085</v>
      </c>
      <c r="V31" s="10">
        <v>92.81</v>
      </c>
      <c r="W31" s="11">
        <v>43973009</v>
      </c>
      <c r="X31" s="12">
        <v>39160569</v>
      </c>
      <c r="Y31" s="10">
        <v>89.06</v>
      </c>
    </row>
  </sheetData>
  <mergeCells count="10">
    <mergeCell ref="T2:V2"/>
    <mergeCell ref="W2:Y2"/>
    <mergeCell ref="A2:A3"/>
    <mergeCell ref="A1:Y1"/>
    <mergeCell ref="E2:G2"/>
    <mergeCell ref="B2:D2"/>
    <mergeCell ref="H2:J2"/>
    <mergeCell ref="K2:M2"/>
    <mergeCell ref="N2:P2"/>
    <mergeCell ref="Q2:S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workbookViewId="0">
      <selection activeCell="A31" sqref="A31:D31"/>
    </sheetView>
  </sheetViews>
  <sheetFormatPr baseColWidth="10" defaultColWidth="9.1640625" defaultRowHeight="16" x14ac:dyDescent="0.2"/>
  <cols>
    <col min="1" max="1" width="7.5" style="1" bestFit="1" customWidth="1"/>
    <col min="2" max="2" width="14.1640625" style="1" customWidth="1"/>
    <col min="3" max="3" width="17.5" style="1" bestFit="1" customWidth="1"/>
    <col min="4" max="4" width="8.6640625" style="1" bestFit="1" customWidth="1"/>
    <col min="5" max="16384" width="9.1640625" style="1"/>
  </cols>
  <sheetData>
    <row r="1" spans="1:12" ht="48.75" customHeight="1" x14ac:dyDescent="0.2">
      <c r="A1" s="98" t="s">
        <v>34</v>
      </c>
      <c r="B1" s="98"/>
      <c r="C1" s="98"/>
      <c r="D1" s="98"/>
    </row>
    <row r="2" spans="1:12" ht="32.25" customHeight="1" x14ac:dyDescent="0.2">
      <c r="A2" s="2" t="s">
        <v>1</v>
      </c>
      <c r="B2" s="2" t="s">
        <v>2</v>
      </c>
      <c r="C2" s="2" t="s">
        <v>3</v>
      </c>
      <c r="D2" s="2" t="s">
        <v>4</v>
      </c>
    </row>
    <row r="3" spans="1:12" x14ac:dyDescent="0.2">
      <c r="A3" s="7" t="s">
        <v>25</v>
      </c>
      <c r="B3" s="8">
        <v>58332</v>
      </c>
      <c r="C3" s="8">
        <v>49043</v>
      </c>
      <c r="D3" s="9">
        <f>C3/B3*100</f>
        <v>84.07563601453748</v>
      </c>
      <c r="I3" s="7" t="s">
        <v>5</v>
      </c>
      <c r="J3" s="8">
        <v>27597</v>
      </c>
      <c r="K3" s="8">
        <v>23446</v>
      </c>
      <c r="L3" s="9">
        <f t="shared" ref="L3:L29" si="0">K3/J3*100</f>
        <v>84.958509982969161</v>
      </c>
    </row>
    <row r="4" spans="1:12" x14ac:dyDescent="0.2">
      <c r="A4" s="7" t="s">
        <v>5</v>
      </c>
      <c r="B4" s="8">
        <v>27597</v>
      </c>
      <c r="C4" s="8">
        <v>23446</v>
      </c>
      <c r="D4" s="9">
        <f t="shared" ref="D4:D29" si="1">C4/B4*100</f>
        <v>84.958509982969161</v>
      </c>
      <c r="I4" s="7" t="s">
        <v>6</v>
      </c>
      <c r="J4" s="8">
        <v>184020</v>
      </c>
      <c r="K4" s="8">
        <v>137872</v>
      </c>
      <c r="L4" s="9">
        <f t="shared" si="0"/>
        <v>74.922291055320073</v>
      </c>
    </row>
    <row r="5" spans="1:12" x14ac:dyDescent="0.2">
      <c r="A5" s="7" t="s">
        <v>7</v>
      </c>
      <c r="B5" s="8">
        <v>119307</v>
      </c>
      <c r="C5" s="8">
        <v>95833</v>
      </c>
      <c r="D5" s="9">
        <f t="shared" si="1"/>
        <v>80.324708525065589</v>
      </c>
      <c r="I5" s="7" t="s">
        <v>7</v>
      </c>
      <c r="J5" s="8">
        <v>119307</v>
      </c>
      <c r="K5" s="8">
        <v>95833</v>
      </c>
      <c r="L5" s="9">
        <f t="shared" si="0"/>
        <v>80.324708525065589</v>
      </c>
    </row>
    <row r="6" spans="1:12" x14ac:dyDescent="0.2">
      <c r="A6" s="7" t="s">
        <v>26</v>
      </c>
      <c r="B6" s="8">
        <v>10085</v>
      </c>
      <c r="C6" s="8">
        <v>11867</v>
      </c>
      <c r="D6" s="9">
        <f t="shared" si="1"/>
        <v>117.66980664352999</v>
      </c>
      <c r="I6" s="7" t="s">
        <v>8</v>
      </c>
      <c r="J6" s="8">
        <v>17482</v>
      </c>
      <c r="K6" s="8">
        <v>14036</v>
      </c>
      <c r="L6" s="9">
        <f t="shared" si="0"/>
        <v>80.288296533577395</v>
      </c>
    </row>
    <row r="7" spans="1:12" x14ac:dyDescent="0.2">
      <c r="A7" s="7" t="s">
        <v>18</v>
      </c>
      <c r="B7" s="8">
        <v>313754</v>
      </c>
      <c r="C7" s="8">
        <v>266651</v>
      </c>
      <c r="D7" s="9">
        <f t="shared" si="1"/>
        <v>84.987283030654595</v>
      </c>
      <c r="I7" s="7" t="s">
        <v>9</v>
      </c>
      <c r="J7" s="8">
        <v>976728</v>
      </c>
      <c r="K7" s="8">
        <v>653806</v>
      </c>
      <c r="L7" s="9">
        <f t="shared" si="0"/>
        <v>66.938390217133133</v>
      </c>
    </row>
    <row r="8" spans="1:12" x14ac:dyDescent="0.2">
      <c r="A8" s="7" t="s">
        <v>8</v>
      </c>
      <c r="B8" s="8">
        <v>17482</v>
      </c>
      <c r="C8" s="8">
        <v>14036</v>
      </c>
      <c r="D8" s="9">
        <f t="shared" si="1"/>
        <v>80.288296533577395</v>
      </c>
      <c r="I8" s="7" t="s">
        <v>10</v>
      </c>
      <c r="J8" s="8">
        <v>588628</v>
      </c>
      <c r="K8" s="8">
        <v>466041</v>
      </c>
      <c r="L8" s="9">
        <f t="shared" si="0"/>
        <v>79.174113361919581</v>
      </c>
    </row>
    <row r="9" spans="1:12" x14ac:dyDescent="0.2">
      <c r="A9" s="7" t="s">
        <v>31</v>
      </c>
      <c r="B9" s="8">
        <v>69294</v>
      </c>
      <c r="C9" s="8">
        <v>59164</v>
      </c>
      <c r="D9" s="9">
        <f t="shared" si="1"/>
        <v>85.38112967933732</v>
      </c>
      <c r="I9" s="7" t="s">
        <v>11</v>
      </c>
      <c r="J9" s="8">
        <v>92298</v>
      </c>
      <c r="K9" s="8">
        <v>85231</v>
      </c>
      <c r="L9" s="9">
        <f t="shared" si="0"/>
        <v>92.343279377667983</v>
      </c>
    </row>
    <row r="10" spans="1:12" x14ac:dyDescent="0.2">
      <c r="A10" s="7" t="s">
        <v>14</v>
      </c>
      <c r="B10" s="8">
        <v>362727</v>
      </c>
      <c r="C10" s="8">
        <v>321236</v>
      </c>
      <c r="D10" s="9">
        <f t="shared" si="1"/>
        <v>88.561369845641494</v>
      </c>
      <c r="I10" s="7" t="s">
        <v>12</v>
      </c>
      <c r="J10" s="8">
        <v>219500</v>
      </c>
      <c r="K10" s="8">
        <v>181210</v>
      </c>
      <c r="L10" s="9">
        <f t="shared" si="0"/>
        <v>82.555808656036447</v>
      </c>
    </row>
    <row r="11" spans="1:12" x14ac:dyDescent="0.2">
      <c r="A11" s="7" t="s">
        <v>21</v>
      </c>
      <c r="B11" s="8">
        <v>207131</v>
      </c>
      <c r="C11" s="8">
        <v>170464</v>
      </c>
      <c r="D11" s="9">
        <f t="shared" si="1"/>
        <v>82.297676349749665</v>
      </c>
      <c r="I11" s="7" t="s">
        <v>13</v>
      </c>
      <c r="J11" s="8">
        <v>311118</v>
      </c>
      <c r="K11" s="8">
        <v>236211</v>
      </c>
      <c r="L11" s="9">
        <f t="shared" si="0"/>
        <v>75.92328312730217</v>
      </c>
    </row>
    <row r="12" spans="1:12" x14ac:dyDescent="0.2">
      <c r="A12" s="7" t="s">
        <v>10</v>
      </c>
      <c r="B12" s="8">
        <v>588628</v>
      </c>
      <c r="C12" s="8">
        <v>466041</v>
      </c>
      <c r="D12" s="9">
        <f t="shared" si="1"/>
        <v>79.174113361919581</v>
      </c>
      <c r="I12" s="7" t="s">
        <v>14</v>
      </c>
      <c r="J12" s="8">
        <v>362727</v>
      </c>
      <c r="K12" s="8">
        <v>321236</v>
      </c>
      <c r="L12" s="9">
        <f t="shared" si="0"/>
        <v>88.561369845641494</v>
      </c>
    </row>
    <row r="13" spans="1:12" x14ac:dyDescent="0.2">
      <c r="A13" s="7" t="s">
        <v>24</v>
      </c>
      <c r="B13" s="8">
        <v>227503</v>
      </c>
      <c r="C13" s="8">
        <v>176715</v>
      </c>
      <c r="D13" s="9">
        <f t="shared" si="1"/>
        <v>77.675898779356757</v>
      </c>
      <c r="I13" s="7" t="s">
        <v>15</v>
      </c>
      <c r="J13" s="8">
        <v>1451498</v>
      </c>
      <c r="K13" s="8">
        <v>1048409</v>
      </c>
      <c r="L13" s="9">
        <f t="shared" si="0"/>
        <v>72.22944847323248</v>
      </c>
    </row>
    <row r="14" spans="1:12" x14ac:dyDescent="0.2">
      <c r="A14" s="7" t="s">
        <v>19</v>
      </c>
      <c r="B14" s="8">
        <v>321147</v>
      </c>
      <c r="C14" s="8">
        <v>247718</v>
      </c>
      <c r="D14" s="9">
        <f t="shared" si="1"/>
        <v>77.135392826338091</v>
      </c>
      <c r="I14" s="7" t="s">
        <v>16</v>
      </c>
      <c r="J14" s="8">
        <v>137260</v>
      </c>
      <c r="K14" s="8">
        <v>97840</v>
      </c>
      <c r="L14" s="9">
        <f t="shared" si="0"/>
        <v>71.280780999562879</v>
      </c>
    </row>
    <row r="15" spans="1:12" x14ac:dyDescent="0.2">
      <c r="A15" s="7" t="s">
        <v>20</v>
      </c>
      <c r="B15" s="8">
        <v>631000</v>
      </c>
      <c r="C15" s="8">
        <v>536340</v>
      </c>
      <c r="D15" s="9">
        <f t="shared" si="1"/>
        <v>84.998415213946117</v>
      </c>
      <c r="I15" s="7" t="s">
        <v>17</v>
      </c>
      <c r="J15" s="8">
        <v>119193</v>
      </c>
      <c r="K15" s="8">
        <v>103208</v>
      </c>
      <c r="L15" s="9">
        <f t="shared" si="0"/>
        <v>86.588977540627383</v>
      </c>
    </row>
    <row r="16" spans="1:12" x14ac:dyDescent="0.2">
      <c r="A16" s="7" t="s">
        <v>6</v>
      </c>
      <c r="B16" s="8">
        <v>184020</v>
      </c>
      <c r="C16" s="8">
        <v>137872</v>
      </c>
      <c r="D16" s="9">
        <f t="shared" si="1"/>
        <v>74.922291055320073</v>
      </c>
      <c r="I16" s="7" t="s">
        <v>18</v>
      </c>
      <c r="J16" s="8">
        <v>313754</v>
      </c>
      <c r="K16" s="8">
        <v>266651</v>
      </c>
      <c r="L16" s="9">
        <f t="shared" si="0"/>
        <v>84.987283030654595</v>
      </c>
    </row>
    <row r="17" spans="1:12" x14ac:dyDescent="0.2">
      <c r="A17" s="7" t="s">
        <v>29</v>
      </c>
      <c r="B17" s="8">
        <v>120069</v>
      </c>
      <c r="C17" s="8">
        <v>94098</v>
      </c>
      <c r="D17" s="9">
        <f t="shared" si="1"/>
        <v>78.369937286060519</v>
      </c>
      <c r="I17" s="7" t="s">
        <v>19</v>
      </c>
      <c r="J17" s="8">
        <v>321147</v>
      </c>
      <c r="K17" s="8">
        <v>247718</v>
      </c>
      <c r="L17" s="9">
        <f t="shared" si="0"/>
        <v>77.135392826338091</v>
      </c>
    </row>
    <row r="18" spans="1:12" x14ac:dyDescent="0.2">
      <c r="A18" s="7" t="s">
        <v>9</v>
      </c>
      <c r="B18" s="8">
        <v>976728</v>
      </c>
      <c r="C18" s="8">
        <v>653806</v>
      </c>
      <c r="D18" s="9">
        <f t="shared" si="1"/>
        <v>66.938390217133133</v>
      </c>
      <c r="I18" s="7" t="s">
        <v>20</v>
      </c>
      <c r="J18" s="8">
        <v>631000</v>
      </c>
      <c r="K18" s="8">
        <v>536340</v>
      </c>
      <c r="L18" s="9">
        <f t="shared" si="0"/>
        <v>84.998415213946117</v>
      </c>
    </row>
    <row r="19" spans="1:12" x14ac:dyDescent="0.2">
      <c r="A19" s="7" t="s">
        <v>15</v>
      </c>
      <c r="B19" s="8">
        <v>1451498</v>
      </c>
      <c r="C19" s="8">
        <v>1048409</v>
      </c>
      <c r="D19" s="9">
        <f t="shared" si="1"/>
        <v>72.22944847323248</v>
      </c>
      <c r="I19" s="7" t="s">
        <v>21</v>
      </c>
      <c r="J19" s="8">
        <v>207131</v>
      </c>
      <c r="K19" s="8">
        <v>170464</v>
      </c>
      <c r="L19" s="9">
        <f t="shared" si="0"/>
        <v>82.297676349749665</v>
      </c>
    </row>
    <row r="20" spans="1:12" x14ac:dyDescent="0.2">
      <c r="A20" s="7" t="s">
        <v>12</v>
      </c>
      <c r="B20" s="8">
        <v>219500</v>
      </c>
      <c r="C20" s="8">
        <v>181210</v>
      </c>
      <c r="D20" s="9">
        <f t="shared" si="1"/>
        <v>82.555808656036447</v>
      </c>
      <c r="I20" s="7" t="s">
        <v>22</v>
      </c>
      <c r="J20" s="8">
        <v>716780</v>
      </c>
      <c r="K20" s="8">
        <v>541782</v>
      </c>
      <c r="L20" s="9">
        <f t="shared" si="0"/>
        <v>75.58553531069505</v>
      </c>
    </row>
    <row r="21" spans="1:12" x14ac:dyDescent="0.2">
      <c r="A21" s="7" t="s">
        <v>23</v>
      </c>
      <c r="B21" s="8">
        <v>1376076</v>
      </c>
      <c r="C21" s="8">
        <v>984803</v>
      </c>
      <c r="D21" s="9">
        <f t="shared" si="1"/>
        <v>71.566032690054911</v>
      </c>
      <c r="I21" s="7" t="s">
        <v>23</v>
      </c>
      <c r="J21" s="8">
        <v>1376076</v>
      </c>
      <c r="K21" s="8">
        <v>984803</v>
      </c>
      <c r="L21" s="9">
        <f t="shared" si="0"/>
        <v>71.566032690054911</v>
      </c>
    </row>
    <row r="22" spans="1:12" x14ac:dyDescent="0.2">
      <c r="A22" s="7" t="s">
        <v>30</v>
      </c>
      <c r="B22" s="8">
        <v>2974804</v>
      </c>
      <c r="C22" s="8">
        <v>1898114</v>
      </c>
      <c r="D22" s="9">
        <f t="shared" si="1"/>
        <v>63.806354973302447</v>
      </c>
      <c r="I22" s="7" t="s">
        <v>24</v>
      </c>
      <c r="J22" s="8">
        <v>227503</v>
      </c>
      <c r="K22" s="8">
        <v>176715</v>
      </c>
      <c r="L22" s="9">
        <f t="shared" si="0"/>
        <v>77.675898779356757</v>
      </c>
    </row>
    <row r="23" spans="1:12" x14ac:dyDescent="0.2">
      <c r="A23" s="7" t="s">
        <v>22</v>
      </c>
      <c r="B23" s="8">
        <v>716780</v>
      </c>
      <c r="C23" s="8">
        <v>541782</v>
      </c>
      <c r="D23" s="9">
        <f t="shared" si="1"/>
        <v>75.58553531069505</v>
      </c>
      <c r="I23" s="7" t="s">
        <v>25</v>
      </c>
      <c r="J23" s="8">
        <v>58332</v>
      </c>
      <c r="K23" s="8">
        <v>49043</v>
      </c>
      <c r="L23" s="9">
        <f t="shared" si="0"/>
        <v>84.07563601453748</v>
      </c>
    </row>
    <row r="24" spans="1:12" x14ac:dyDescent="0.2">
      <c r="A24" s="7" t="s">
        <v>28</v>
      </c>
      <c r="B24" s="8">
        <v>379335</v>
      </c>
      <c r="C24" s="8">
        <v>244670</v>
      </c>
      <c r="D24" s="9">
        <f t="shared" si="1"/>
        <v>64.499716609329482</v>
      </c>
      <c r="I24" s="7" t="s">
        <v>26</v>
      </c>
      <c r="J24" s="8">
        <v>10085</v>
      </c>
      <c r="K24" s="8">
        <v>11867</v>
      </c>
      <c r="L24" s="9">
        <f t="shared" si="0"/>
        <v>117.66980664352999</v>
      </c>
    </row>
    <row r="25" spans="1:12" x14ac:dyDescent="0.2">
      <c r="A25" s="7" t="s">
        <v>27</v>
      </c>
      <c r="B25" s="8">
        <v>971391</v>
      </c>
      <c r="C25" s="8">
        <v>671171</v>
      </c>
      <c r="D25" s="9">
        <f t="shared" si="1"/>
        <v>69.093804657444835</v>
      </c>
      <c r="I25" s="7" t="s">
        <v>27</v>
      </c>
      <c r="J25" s="8">
        <v>971391</v>
      </c>
      <c r="K25" s="8">
        <v>671171</v>
      </c>
      <c r="L25" s="9">
        <f t="shared" si="0"/>
        <v>69.093804657444835</v>
      </c>
    </row>
    <row r="26" spans="1:12" x14ac:dyDescent="0.2">
      <c r="A26" s="7" t="s">
        <v>16</v>
      </c>
      <c r="B26" s="8">
        <v>137260</v>
      </c>
      <c r="C26" s="8">
        <v>97840</v>
      </c>
      <c r="D26" s="9">
        <f t="shared" si="1"/>
        <v>71.280780999562879</v>
      </c>
      <c r="I26" s="7" t="s">
        <v>28</v>
      </c>
      <c r="J26" s="8">
        <v>379335</v>
      </c>
      <c r="K26" s="8">
        <v>244670</v>
      </c>
      <c r="L26" s="9">
        <f t="shared" si="0"/>
        <v>64.499716609329482</v>
      </c>
    </row>
    <row r="27" spans="1:12" x14ac:dyDescent="0.2">
      <c r="A27" s="7" t="s">
        <v>17</v>
      </c>
      <c r="B27" s="8">
        <v>119193</v>
      </c>
      <c r="C27" s="8">
        <v>103208</v>
      </c>
      <c r="D27" s="9">
        <f t="shared" si="1"/>
        <v>86.588977540627383</v>
      </c>
      <c r="I27" s="7" t="s">
        <v>29</v>
      </c>
      <c r="J27" s="8">
        <v>120069</v>
      </c>
      <c r="K27" s="8">
        <v>94098</v>
      </c>
      <c r="L27" s="9">
        <f t="shared" si="0"/>
        <v>78.369937286060519</v>
      </c>
    </row>
    <row r="28" spans="1:12" x14ac:dyDescent="0.2">
      <c r="A28" s="7" t="s">
        <v>13</v>
      </c>
      <c r="B28" s="8">
        <v>311118</v>
      </c>
      <c r="C28" s="8">
        <v>236211</v>
      </c>
      <c r="D28" s="9">
        <f t="shared" si="1"/>
        <v>75.92328312730217</v>
      </c>
      <c r="I28" s="7" t="s">
        <v>30</v>
      </c>
      <c r="J28" s="8">
        <v>2974804</v>
      </c>
      <c r="K28" s="8">
        <v>1898114</v>
      </c>
      <c r="L28" s="9">
        <f t="shared" si="0"/>
        <v>63.806354973302447</v>
      </c>
    </row>
    <row r="29" spans="1:12" x14ac:dyDescent="0.2">
      <c r="A29" s="7" t="s">
        <v>11</v>
      </c>
      <c r="B29" s="8">
        <v>92298</v>
      </c>
      <c r="C29" s="8">
        <v>85231</v>
      </c>
      <c r="D29" s="9">
        <f t="shared" si="1"/>
        <v>92.343279377667983</v>
      </c>
      <c r="I29" s="7" t="s">
        <v>31</v>
      </c>
      <c r="J29" s="8">
        <v>69294</v>
      </c>
      <c r="K29" s="8">
        <v>59164</v>
      </c>
      <c r="L29" s="9">
        <f t="shared" si="0"/>
        <v>85.38112967933732</v>
      </c>
    </row>
    <row r="30" spans="1:12" x14ac:dyDescent="0.2">
      <c r="A30" s="3" t="s">
        <v>32</v>
      </c>
      <c r="B30" s="4">
        <f>SUM(B3:B29)</f>
        <v>12984057</v>
      </c>
      <c r="C30" s="4">
        <f>SUM(C3:C29)</f>
        <v>9416979</v>
      </c>
      <c r="D30" s="5">
        <f>C30/B30*100</f>
        <v>72.527246299057381</v>
      </c>
    </row>
    <row r="31" spans="1:12" x14ac:dyDescent="0.2">
      <c r="A31" s="99" t="s">
        <v>35</v>
      </c>
      <c r="B31" s="100"/>
      <c r="C31" s="100"/>
      <c r="D31" s="100"/>
    </row>
  </sheetData>
  <autoFilter ref="I2:L29" xr:uid="{00000000-0009-0000-0000-000001000000}">
    <sortState xmlns:xlrd2="http://schemas.microsoft.com/office/spreadsheetml/2017/richdata2" ref="I3:L29">
      <sortCondition ref="I2:I29"/>
    </sortState>
  </autoFilter>
  <mergeCells count="2">
    <mergeCell ref="A1:D1"/>
    <mergeCell ref="A31:D31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Y31"/>
  <sheetViews>
    <sheetView topLeftCell="B1" workbookViewId="0">
      <selection activeCell="Y31" sqref="Y31"/>
    </sheetView>
  </sheetViews>
  <sheetFormatPr baseColWidth="10" defaultColWidth="9.1640625" defaultRowHeight="16" x14ac:dyDescent="0.2"/>
  <cols>
    <col min="1" max="1" width="9.1640625" style="1"/>
    <col min="2" max="2" width="13.1640625" style="1" customWidth="1"/>
    <col min="3" max="3" width="10.1640625" style="1" bestFit="1" customWidth="1"/>
    <col min="4" max="4" width="9.33203125" style="1" bestFit="1" customWidth="1"/>
    <col min="5" max="5" width="11.6640625" style="1" customWidth="1"/>
    <col min="6" max="6" width="10.1640625" style="1" bestFit="1" customWidth="1"/>
    <col min="7" max="7" width="9.33203125" style="1" bestFit="1" customWidth="1"/>
    <col min="8" max="8" width="12" style="1" customWidth="1"/>
    <col min="9" max="9" width="10.1640625" style="1" bestFit="1" customWidth="1"/>
    <col min="10" max="10" width="9.33203125" style="1" bestFit="1" customWidth="1"/>
    <col min="11" max="11" width="12.83203125" style="1" customWidth="1"/>
    <col min="12" max="13" width="9.33203125" style="1" bestFit="1" customWidth="1"/>
    <col min="14" max="14" width="12.5" style="1" customWidth="1"/>
    <col min="15" max="16" width="9.33203125" style="1" bestFit="1" customWidth="1"/>
    <col min="17" max="17" width="12.5" style="1" customWidth="1"/>
    <col min="18" max="18" width="12.1640625" style="1" customWidth="1"/>
    <col min="19" max="19" width="9.33203125" style="1" bestFit="1" customWidth="1"/>
    <col min="20" max="20" width="11.5" style="1" customWidth="1"/>
    <col min="21" max="21" width="10.1640625" style="1" bestFit="1" customWidth="1"/>
    <col min="22" max="22" width="9.33203125" style="1" bestFit="1" customWidth="1"/>
    <col min="23" max="23" width="13" style="1" customWidth="1"/>
    <col min="24" max="24" width="13.5" style="1" customWidth="1"/>
    <col min="25" max="25" width="13.33203125" style="1" customWidth="1"/>
    <col min="26" max="16384" width="9.1640625" style="1"/>
  </cols>
  <sheetData>
    <row r="1" spans="1:25" ht="30" customHeight="1" x14ac:dyDescent="0.2">
      <c r="A1" s="102" t="s">
        <v>75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</row>
    <row r="2" spans="1:25" ht="28.5" customHeight="1" x14ac:dyDescent="0.2">
      <c r="A2" s="122" t="s">
        <v>1</v>
      </c>
      <c r="B2" s="120" t="s">
        <v>51</v>
      </c>
      <c r="C2" s="121"/>
      <c r="D2" s="123"/>
      <c r="E2" s="120" t="s">
        <v>53</v>
      </c>
      <c r="F2" s="121"/>
      <c r="G2" s="121"/>
      <c r="H2" s="120" t="s">
        <v>67</v>
      </c>
      <c r="I2" s="121"/>
      <c r="J2" s="121"/>
      <c r="K2" s="120" t="s">
        <v>76</v>
      </c>
      <c r="L2" s="121"/>
      <c r="M2" s="121"/>
      <c r="N2" s="120" t="s">
        <v>71</v>
      </c>
      <c r="O2" s="121"/>
      <c r="P2" s="121"/>
      <c r="Q2" s="120" t="s">
        <v>72</v>
      </c>
      <c r="R2" s="121"/>
      <c r="S2" s="121"/>
      <c r="T2" s="120" t="s">
        <v>73</v>
      </c>
      <c r="U2" s="121"/>
      <c r="V2" s="121"/>
      <c r="W2" s="120" t="s">
        <v>56</v>
      </c>
      <c r="X2" s="121"/>
      <c r="Y2" s="121"/>
    </row>
    <row r="3" spans="1:25" ht="50.25" customHeight="1" x14ac:dyDescent="0.2">
      <c r="A3" s="122"/>
      <c r="B3" s="30" t="s">
        <v>74</v>
      </c>
      <c r="C3" s="31" t="s">
        <v>57</v>
      </c>
      <c r="D3" s="71" t="s">
        <v>4</v>
      </c>
      <c r="E3" s="30" t="s">
        <v>74</v>
      </c>
      <c r="F3" s="31" t="s">
        <v>57</v>
      </c>
      <c r="G3" s="31" t="s">
        <v>4</v>
      </c>
      <c r="H3" s="30" t="s">
        <v>74</v>
      </c>
      <c r="I3" s="31" t="s">
        <v>57</v>
      </c>
      <c r="J3" s="31" t="s">
        <v>4</v>
      </c>
      <c r="K3" s="30" t="s">
        <v>74</v>
      </c>
      <c r="L3" s="31" t="s">
        <v>57</v>
      </c>
      <c r="M3" s="31" t="s">
        <v>4</v>
      </c>
      <c r="N3" s="30" t="s">
        <v>74</v>
      </c>
      <c r="O3" s="31" t="s">
        <v>57</v>
      </c>
      <c r="P3" s="31" t="s">
        <v>4</v>
      </c>
      <c r="Q3" s="30" t="s">
        <v>74</v>
      </c>
      <c r="R3" s="31" t="s">
        <v>57</v>
      </c>
      <c r="S3" s="31" t="s">
        <v>4</v>
      </c>
      <c r="T3" s="30" t="s">
        <v>74</v>
      </c>
      <c r="U3" s="31" t="s">
        <v>57</v>
      </c>
      <c r="V3" s="31" t="s">
        <v>4</v>
      </c>
      <c r="W3" s="30" t="s">
        <v>74</v>
      </c>
      <c r="X3" s="31" t="s">
        <v>57</v>
      </c>
      <c r="Y3" s="31" t="s">
        <v>4</v>
      </c>
    </row>
    <row r="4" spans="1:25" x14ac:dyDescent="0.2">
      <c r="A4" s="1" t="s">
        <v>5</v>
      </c>
      <c r="B4" s="19">
        <v>71445</v>
      </c>
      <c r="C4" s="20">
        <v>48672</v>
      </c>
      <c r="D4" s="72">
        <v>68.13</v>
      </c>
      <c r="E4" s="19">
        <v>11805</v>
      </c>
      <c r="F4" s="20">
        <v>10247</v>
      </c>
      <c r="G4" s="1">
        <v>86.8</v>
      </c>
      <c r="H4" s="19">
        <v>16701</v>
      </c>
      <c r="I4" s="20">
        <v>14289</v>
      </c>
      <c r="J4" s="1">
        <v>85.56</v>
      </c>
      <c r="K4" s="19">
        <v>1939</v>
      </c>
      <c r="L4" s="20">
        <v>1815</v>
      </c>
      <c r="M4" s="1">
        <v>93.6</v>
      </c>
      <c r="N4" s="19">
        <v>20461</v>
      </c>
      <c r="O4" s="20">
        <v>20436</v>
      </c>
      <c r="P4" s="1">
        <v>99.88</v>
      </c>
      <c r="Q4" s="19">
        <v>48514</v>
      </c>
      <c r="R4" s="20">
        <v>45464</v>
      </c>
      <c r="S4" s="1">
        <v>93.71</v>
      </c>
      <c r="T4" s="19">
        <v>8790</v>
      </c>
      <c r="U4" s="20">
        <v>9229</v>
      </c>
      <c r="V4" s="1">
        <v>104.99</v>
      </c>
      <c r="W4" s="19">
        <v>179655</v>
      </c>
      <c r="X4" s="20">
        <v>150588</v>
      </c>
      <c r="Y4" s="1">
        <v>83.82</v>
      </c>
    </row>
    <row r="5" spans="1:25" x14ac:dyDescent="0.2">
      <c r="A5" s="1" t="s">
        <v>6</v>
      </c>
      <c r="B5" s="19">
        <v>237501</v>
      </c>
      <c r="C5" s="20">
        <v>201768</v>
      </c>
      <c r="D5" s="72">
        <v>84.95</v>
      </c>
      <c r="E5" s="19">
        <v>36135</v>
      </c>
      <c r="F5" s="20">
        <v>32856</v>
      </c>
      <c r="G5" s="1">
        <v>90.93</v>
      </c>
      <c r="H5" s="19">
        <v>71025</v>
      </c>
      <c r="I5" s="20">
        <v>71277</v>
      </c>
      <c r="J5" s="1">
        <v>100.35</v>
      </c>
      <c r="K5" s="19">
        <v>5937</v>
      </c>
      <c r="L5" s="20">
        <v>6178</v>
      </c>
      <c r="M5" s="1">
        <v>104.06</v>
      </c>
      <c r="N5" s="19">
        <v>11658</v>
      </c>
      <c r="O5" s="20">
        <v>11965</v>
      </c>
      <c r="P5" s="1">
        <v>102.63</v>
      </c>
      <c r="Q5" s="19">
        <v>280517</v>
      </c>
      <c r="R5" s="20">
        <v>288120</v>
      </c>
      <c r="S5" s="1">
        <v>102.71</v>
      </c>
      <c r="T5" s="19">
        <v>38616</v>
      </c>
      <c r="U5" s="20">
        <v>41515</v>
      </c>
      <c r="V5" s="1">
        <v>107.51</v>
      </c>
      <c r="W5" s="19">
        <v>681389</v>
      </c>
      <c r="X5" s="20">
        <v>657762</v>
      </c>
      <c r="Y5" s="1">
        <v>96.53</v>
      </c>
    </row>
    <row r="6" spans="1:25" x14ac:dyDescent="0.2">
      <c r="A6" s="1" t="s">
        <v>7</v>
      </c>
      <c r="B6" s="19">
        <v>343098</v>
      </c>
      <c r="C6" s="20">
        <v>292022</v>
      </c>
      <c r="D6" s="72">
        <v>85.11</v>
      </c>
      <c r="E6" s="19">
        <v>57274</v>
      </c>
      <c r="F6" s="20">
        <v>45057</v>
      </c>
      <c r="G6" s="1">
        <v>78.67</v>
      </c>
      <c r="H6" s="19">
        <v>84231</v>
      </c>
      <c r="I6" s="20">
        <v>73120</v>
      </c>
      <c r="J6" s="1">
        <v>86.81</v>
      </c>
      <c r="K6" s="19">
        <v>9416</v>
      </c>
      <c r="L6" s="20">
        <v>9684</v>
      </c>
      <c r="M6" s="1">
        <v>102.85</v>
      </c>
      <c r="N6" s="19">
        <v>174743</v>
      </c>
      <c r="O6" s="20">
        <v>167490</v>
      </c>
      <c r="P6" s="1">
        <v>95.85</v>
      </c>
      <c r="Q6" s="19">
        <v>216699</v>
      </c>
      <c r="R6" s="20">
        <v>213032</v>
      </c>
      <c r="S6" s="1">
        <v>98.31</v>
      </c>
      <c r="T6" s="19">
        <v>43520</v>
      </c>
      <c r="U6" s="20">
        <v>46895</v>
      </c>
      <c r="V6" s="1">
        <v>107.76</v>
      </c>
      <c r="W6" s="19">
        <v>928981</v>
      </c>
      <c r="X6" s="20">
        <v>829885</v>
      </c>
      <c r="Y6" s="1">
        <v>89.33</v>
      </c>
    </row>
    <row r="7" spans="1:25" x14ac:dyDescent="0.2">
      <c r="A7" s="1" t="s">
        <v>8</v>
      </c>
      <c r="B7" s="19">
        <v>66464</v>
      </c>
      <c r="C7" s="20">
        <v>64646</v>
      </c>
      <c r="D7" s="72">
        <v>97.26</v>
      </c>
      <c r="E7" s="19">
        <v>11637</v>
      </c>
      <c r="F7" s="20">
        <v>12267</v>
      </c>
      <c r="G7" s="1">
        <v>105.41</v>
      </c>
      <c r="H7" s="19">
        <v>16666</v>
      </c>
      <c r="I7" s="20">
        <v>17851</v>
      </c>
      <c r="J7" s="1">
        <v>107.11</v>
      </c>
      <c r="K7" s="19">
        <v>1910</v>
      </c>
      <c r="L7" s="20">
        <v>2776</v>
      </c>
      <c r="M7" s="1">
        <v>145.34</v>
      </c>
      <c r="N7" s="19">
        <v>8846</v>
      </c>
      <c r="O7" s="20">
        <v>9542</v>
      </c>
      <c r="P7" s="1">
        <v>107.87</v>
      </c>
      <c r="Q7" s="19">
        <v>35752</v>
      </c>
      <c r="R7" s="20">
        <v>36049</v>
      </c>
      <c r="S7" s="1">
        <v>100.83</v>
      </c>
      <c r="T7" s="19">
        <v>9717</v>
      </c>
      <c r="U7" s="20">
        <v>10389</v>
      </c>
      <c r="V7" s="1">
        <v>106.92</v>
      </c>
      <c r="W7" s="19">
        <v>150992</v>
      </c>
      <c r="X7" s="20">
        <v>156544</v>
      </c>
      <c r="Y7" s="1">
        <v>103.68</v>
      </c>
    </row>
    <row r="8" spans="1:25" x14ac:dyDescent="0.2">
      <c r="A8" s="1" t="s">
        <v>9</v>
      </c>
      <c r="B8" s="19">
        <v>948952</v>
      </c>
      <c r="C8" s="20">
        <v>760196</v>
      </c>
      <c r="D8" s="72">
        <v>80.11</v>
      </c>
      <c r="E8" s="19">
        <v>149282</v>
      </c>
      <c r="F8" s="20">
        <v>129479</v>
      </c>
      <c r="G8" s="1">
        <v>86.73</v>
      </c>
      <c r="H8" s="19">
        <v>296321</v>
      </c>
      <c r="I8" s="20">
        <v>321979</v>
      </c>
      <c r="J8" s="1">
        <v>108.66</v>
      </c>
      <c r="K8" s="19">
        <v>24530</v>
      </c>
      <c r="L8" s="20">
        <v>26880</v>
      </c>
      <c r="M8" s="1">
        <v>109.58</v>
      </c>
      <c r="N8" s="19">
        <v>30182</v>
      </c>
      <c r="O8" s="20">
        <v>28617</v>
      </c>
      <c r="P8" s="1">
        <v>94.81</v>
      </c>
      <c r="Q8" s="19">
        <v>1463931</v>
      </c>
      <c r="R8" s="20">
        <v>1349216</v>
      </c>
      <c r="S8" s="1">
        <v>92.16</v>
      </c>
      <c r="T8" s="19">
        <v>152727</v>
      </c>
      <c r="U8" s="20">
        <v>177858</v>
      </c>
      <c r="V8" s="1">
        <v>116.45</v>
      </c>
      <c r="W8" s="19">
        <v>3065925</v>
      </c>
      <c r="X8" s="20">
        <v>2803771</v>
      </c>
      <c r="Y8" s="1">
        <v>91.45</v>
      </c>
    </row>
    <row r="9" spans="1:25" x14ac:dyDescent="0.2">
      <c r="A9" s="1" t="s">
        <v>10</v>
      </c>
      <c r="B9" s="19">
        <v>572271</v>
      </c>
      <c r="C9" s="20">
        <v>506195</v>
      </c>
      <c r="D9" s="72">
        <v>88.45</v>
      </c>
      <c r="E9" s="19">
        <v>94584</v>
      </c>
      <c r="F9" s="20">
        <v>85207</v>
      </c>
      <c r="G9" s="1">
        <v>90.09</v>
      </c>
      <c r="H9" s="19">
        <v>159438</v>
      </c>
      <c r="I9" s="20">
        <v>181986</v>
      </c>
      <c r="J9" s="1">
        <v>114.14</v>
      </c>
      <c r="K9" s="19">
        <v>15550</v>
      </c>
      <c r="L9" s="20">
        <v>16954</v>
      </c>
      <c r="M9" s="1">
        <v>109.03</v>
      </c>
      <c r="N9" s="19">
        <v>25977</v>
      </c>
      <c r="O9" s="20">
        <v>25482</v>
      </c>
      <c r="P9" s="1">
        <v>98.09</v>
      </c>
      <c r="Q9" s="19">
        <v>924727</v>
      </c>
      <c r="R9" s="20">
        <v>1046800</v>
      </c>
      <c r="S9" s="1">
        <v>113.2</v>
      </c>
      <c r="T9" s="19">
        <v>111408</v>
      </c>
      <c r="U9" s="20">
        <v>135181</v>
      </c>
      <c r="V9" s="1">
        <v>121.34</v>
      </c>
      <c r="W9" s="19">
        <v>1903955</v>
      </c>
      <c r="X9" s="20">
        <v>2001773</v>
      </c>
      <c r="Y9" s="1">
        <v>105.14</v>
      </c>
    </row>
    <row r="10" spans="1:25" x14ac:dyDescent="0.2">
      <c r="A10" s="1" t="s">
        <v>11</v>
      </c>
      <c r="B10" s="19">
        <v>181956</v>
      </c>
      <c r="C10" s="20">
        <v>134086</v>
      </c>
      <c r="D10" s="72">
        <v>73.69</v>
      </c>
      <c r="E10" s="19">
        <v>32495</v>
      </c>
      <c r="F10" s="20">
        <v>25608</v>
      </c>
      <c r="G10" s="1">
        <v>78.81</v>
      </c>
      <c r="H10" s="19">
        <v>98547</v>
      </c>
      <c r="I10" s="20">
        <v>101996</v>
      </c>
      <c r="J10" s="1">
        <v>103.5</v>
      </c>
      <c r="K10" s="19">
        <v>5342</v>
      </c>
      <c r="L10" s="20">
        <v>4797</v>
      </c>
      <c r="M10" s="1">
        <v>89.8</v>
      </c>
      <c r="N10" s="24">
        <v>0</v>
      </c>
      <c r="O10" s="1">
        <v>533</v>
      </c>
      <c r="P10" s="1">
        <v>0</v>
      </c>
      <c r="Q10" s="19">
        <v>203639</v>
      </c>
      <c r="R10" s="20">
        <v>235456</v>
      </c>
      <c r="S10" s="1">
        <v>115.62</v>
      </c>
      <c r="T10" s="19">
        <v>41868</v>
      </c>
      <c r="U10" s="20">
        <v>49585</v>
      </c>
      <c r="V10" s="1">
        <v>118.43</v>
      </c>
      <c r="W10" s="19">
        <v>563847</v>
      </c>
      <c r="X10" s="20">
        <v>568429</v>
      </c>
      <c r="Y10" s="1">
        <v>100.81</v>
      </c>
    </row>
    <row r="11" spans="1:25" x14ac:dyDescent="0.2">
      <c r="A11" s="1" t="s">
        <v>12</v>
      </c>
      <c r="B11" s="19">
        <v>228557</v>
      </c>
      <c r="C11" s="20">
        <v>198598</v>
      </c>
      <c r="D11" s="72">
        <v>86.89</v>
      </c>
      <c r="E11" s="19">
        <v>40067</v>
      </c>
      <c r="F11" s="20">
        <v>32643</v>
      </c>
      <c r="G11" s="1">
        <v>81.47</v>
      </c>
      <c r="H11" s="19">
        <v>96574</v>
      </c>
      <c r="I11" s="20">
        <v>90855</v>
      </c>
      <c r="J11" s="1">
        <v>94.08</v>
      </c>
      <c r="K11" s="19">
        <v>6584</v>
      </c>
      <c r="L11" s="20">
        <v>6805</v>
      </c>
      <c r="M11" s="1">
        <v>103.36</v>
      </c>
      <c r="N11" s="19">
        <v>4098</v>
      </c>
      <c r="O11" s="20">
        <v>4569</v>
      </c>
      <c r="P11" s="1">
        <v>111.49</v>
      </c>
      <c r="Q11" s="19">
        <v>370769</v>
      </c>
      <c r="R11" s="20">
        <v>396189</v>
      </c>
      <c r="S11" s="1">
        <v>106.86</v>
      </c>
      <c r="T11" s="19">
        <v>40044</v>
      </c>
      <c r="U11" s="20">
        <v>42346</v>
      </c>
      <c r="V11" s="1">
        <v>105.75</v>
      </c>
      <c r="W11" s="19">
        <v>786693</v>
      </c>
      <c r="X11" s="20">
        <v>793797</v>
      </c>
      <c r="Y11" s="1">
        <v>100.9</v>
      </c>
    </row>
    <row r="12" spans="1:25" x14ac:dyDescent="0.2">
      <c r="A12" s="1" t="s">
        <v>13</v>
      </c>
      <c r="B12" s="19">
        <v>412460</v>
      </c>
      <c r="C12" s="20">
        <v>385028</v>
      </c>
      <c r="D12" s="72">
        <v>93.35</v>
      </c>
      <c r="E12" s="19">
        <v>71679</v>
      </c>
      <c r="F12" s="20">
        <v>64190</v>
      </c>
      <c r="G12" s="1">
        <v>89.55</v>
      </c>
      <c r="H12" s="19">
        <v>158034</v>
      </c>
      <c r="I12" s="20">
        <v>197088</v>
      </c>
      <c r="J12" s="1">
        <v>124.71</v>
      </c>
      <c r="K12" s="19">
        <v>11777</v>
      </c>
      <c r="L12" s="20">
        <v>13037</v>
      </c>
      <c r="M12" s="1">
        <v>110.7</v>
      </c>
      <c r="N12" s="24">
        <v>451</v>
      </c>
      <c r="O12" s="1">
        <v>950</v>
      </c>
      <c r="P12" s="1">
        <v>210.64</v>
      </c>
      <c r="Q12" s="19">
        <v>573809</v>
      </c>
      <c r="R12" s="20">
        <v>647536</v>
      </c>
      <c r="S12" s="1">
        <v>112.85</v>
      </c>
      <c r="T12" s="19">
        <v>73692</v>
      </c>
      <c r="U12" s="20">
        <v>87192</v>
      </c>
      <c r="V12" s="1">
        <v>118.32</v>
      </c>
      <c r="W12" s="19">
        <v>1301902</v>
      </c>
      <c r="X12" s="20">
        <v>1411662</v>
      </c>
      <c r="Y12" s="1">
        <v>108.43</v>
      </c>
    </row>
    <row r="13" spans="1:25" x14ac:dyDescent="0.2">
      <c r="A13" s="1" t="s">
        <v>14</v>
      </c>
      <c r="B13" s="19">
        <v>554280</v>
      </c>
      <c r="C13" s="20">
        <v>481442</v>
      </c>
      <c r="D13" s="72">
        <v>86.86</v>
      </c>
      <c r="E13" s="19">
        <v>82817</v>
      </c>
      <c r="F13" s="20">
        <v>79690</v>
      </c>
      <c r="G13" s="1">
        <v>96.22</v>
      </c>
      <c r="H13" s="19">
        <v>128107</v>
      </c>
      <c r="I13" s="20">
        <v>127564</v>
      </c>
      <c r="J13" s="1">
        <v>99.58</v>
      </c>
      <c r="K13" s="19">
        <v>13607</v>
      </c>
      <c r="L13" s="20">
        <v>15441</v>
      </c>
      <c r="M13" s="1">
        <v>113.48</v>
      </c>
      <c r="N13" s="19">
        <v>34388</v>
      </c>
      <c r="O13" s="20">
        <v>35701</v>
      </c>
      <c r="P13" s="1">
        <v>103.82</v>
      </c>
      <c r="Q13" s="19">
        <v>579919</v>
      </c>
      <c r="R13" s="20">
        <v>577521</v>
      </c>
      <c r="S13" s="1">
        <v>99.59</v>
      </c>
      <c r="T13" s="19">
        <v>84175</v>
      </c>
      <c r="U13" s="20">
        <v>89736</v>
      </c>
      <c r="V13" s="1">
        <v>106.61</v>
      </c>
      <c r="W13" s="19">
        <v>1477293</v>
      </c>
      <c r="X13" s="20">
        <v>1410738</v>
      </c>
      <c r="Y13" s="1">
        <v>95.49</v>
      </c>
    </row>
    <row r="14" spans="1:25" x14ac:dyDescent="0.2">
      <c r="A14" s="1" t="s">
        <v>15</v>
      </c>
      <c r="B14" s="19">
        <v>1154255</v>
      </c>
      <c r="C14" s="20">
        <v>964189</v>
      </c>
      <c r="D14" s="72">
        <v>83.53</v>
      </c>
      <c r="E14" s="19">
        <v>190226</v>
      </c>
      <c r="F14" s="20">
        <v>161919</v>
      </c>
      <c r="G14" s="1">
        <v>85.12</v>
      </c>
      <c r="H14" s="19">
        <v>436382</v>
      </c>
      <c r="I14" s="20">
        <v>455668</v>
      </c>
      <c r="J14" s="1">
        <v>104.42</v>
      </c>
      <c r="K14" s="19">
        <v>31249</v>
      </c>
      <c r="L14" s="20">
        <v>34539</v>
      </c>
      <c r="M14" s="1">
        <v>110.53</v>
      </c>
      <c r="N14" s="19">
        <v>12354</v>
      </c>
      <c r="O14" s="20">
        <v>12828</v>
      </c>
      <c r="P14" s="1">
        <v>103.84</v>
      </c>
      <c r="Q14" s="19">
        <v>2337624</v>
      </c>
      <c r="R14" s="20">
        <v>2338176</v>
      </c>
      <c r="S14" s="1">
        <v>100.02</v>
      </c>
      <c r="T14" s="19">
        <v>249222</v>
      </c>
      <c r="U14" s="20">
        <v>261141</v>
      </c>
      <c r="V14" s="1">
        <v>104.78</v>
      </c>
      <c r="W14" s="19">
        <v>4411312</v>
      </c>
      <c r="X14" s="20">
        <v>4289459</v>
      </c>
      <c r="Y14" s="1">
        <v>97.24</v>
      </c>
    </row>
    <row r="15" spans="1:25" x14ac:dyDescent="0.2">
      <c r="A15" s="1" t="s">
        <v>16</v>
      </c>
      <c r="B15" s="19">
        <v>179314</v>
      </c>
      <c r="C15" s="20">
        <v>151577</v>
      </c>
      <c r="D15" s="72">
        <v>84.53</v>
      </c>
      <c r="E15" s="19">
        <v>31823</v>
      </c>
      <c r="F15" s="20">
        <v>26039</v>
      </c>
      <c r="G15" s="1">
        <v>81.819999999999993</v>
      </c>
      <c r="H15" s="19">
        <v>58337</v>
      </c>
      <c r="I15" s="20">
        <v>57124</v>
      </c>
      <c r="J15" s="1">
        <v>97.92</v>
      </c>
      <c r="K15" s="19">
        <v>5230</v>
      </c>
      <c r="L15" s="20">
        <v>5355</v>
      </c>
      <c r="M15" s="1">
        <v>102.39</v>
      </c>
      <c r="N15" s="19">
        <v>72301</v>
      </c>
      <c r="O15" s="20">
        <v>64150</v>
      </c>
      <c r="P15" s="1">
        <v>88.73</v>
      </c>
      <c r="Q15" s="19">
        <v>244384</v>
      </c>
      <c r="R15" s="20">
        <v>247949</v>
      </c>
      <c r="S15" s="1">
        <v>101.46</v>
      </c>
      <c r="T15" s="19">
        <v>27468</v>
      </c>
      <c r="U15" s="20">
        <v>34382</v>
      </c>
      <c r="V15" s="1">
        <v>125.17</v>
      </c>
      <c r="W15" s="19">
        <v>618857</v>
      </c>
      <c r="X15" s="20">
        <v>588390</v>
      </c>
      <c r="Y15" s="1">
        <v>95.08</v>
      </c>
    </row>
    <row r="16" spans="1:25" x14ac:dyDescent="0.2">
      <c r="A16" s="1" t="s">
        <v>17</v>
      </c>
      <c r="B16" s="19">
        <v>229003</v>
      </c>
      <c r="C16" s="20">
        <v>195345</v>
      </c>
      <c r="D16" s="72">
        <v>85.3</v>
      </c>
      <c r="E16" s="19">
        <v>40147</v>
      </c>
      <c r="F16" s="20">
        <v>34315</v>
      </c>
      <c r="G16" s="1">
        <v>85.47</v>
      </c>
      <c r="H16" s="19">
        <v>60941</v>
      </c>
      <c r="I16" s="20">
        <v>63265</v>
      </c>
      <c r="J16" s="1">
        <v>103.81</v>
      </c>
      <c r="K16" s="19">
        <v>6600</v>
      </c>
      <c r="L16" s="20">
        <v>6912</v>
      </c>
      <c r="M16" s="1">
        <v>104.73</v>
      </c>
      <c r="N16" s="19">
        <v>44130</v>
      </c>
      <c r="O16" s="20">
        <v>40165</v>
      </c>
      <c r="P16" s="1">
        <v>91.02</v>
      </c>
      <c r="Q16" s="19">
        <v>244775</v>
      </c>
      <c r="R16" s="20">
        <v>249105</v>
      </c>
      <c r="S16" s="1">
        <v>101.77</v>
      </c>
      <c r="T16" s="19">
        <v>40768</v>
      </c>
      <c r="U16" s="20">
        <v>48591</v>
      </c>
      <c r="V16" s="1">
        <v>119.19</v>
      </c>
      <c r="W16" s="19">
        <v>666364</v>
      </c>
      <c r="X16" s="20">
        <v>641095</v>
      </c>
      <c r="Y16" s="1">
        <v>96.21</v>
      </c>
    </row>
    <row r="17" spans="1:25" x14ac:dyDescent="0.2">
      <c r="A17" s="1" t="s">
        <v>18</v>
      </c>
      <c r="B17" s="19">
        <v>663311</v>
      </c>
      <c r="C17" s="20">
        <v>555993</v>
      </c>
      <c r="D17" s="72">
        <v>83.82</v>
      </c>
      <c r="E17" s="19">
        <v>103149</v>
      </c>
      <c r="F17" s="20">
        <v>95036</v>
      </c>
      <c r="G17" s="1">
        <v>92.13</v>
      </c>
      <c r="H17" s="19">
        <v>135221</v>
      </c>
      <c r="I17" s="20">
        <v>131955</v>
      </c>
      <c r="J17" s="1">
        <v>97.58</v>
      </c>
      <c r="K17" s="19">
        <v>16957</v>
      </c>
      <c r="L17" s="20">
        <v>17793</v>
      </c>
      <c r="M17" s="1">
        <v>104.93</v>
      </c>
      <c r="N17" s="19">
        <v>34403</v>
      </c>
      <c r="O17" s="20">
        <v>35206</v>
      </c>
      <c r="P17" s="1">
        <v>102.33</v>
      </c>
      <c r="Q17" s="19">
        <v>549470</v>
      </c>
      <c r="R17" s="20">
        <v>536320</v>
      </c>
      <c r="S17" s="1">
        <v>97.61</v>
      </c>
      <c r="T17" s="19">
        <v>86200</v>
      </c>
      <c r="U17" s="20">
        <v>86966</v>
      </c>
      <c r="V17" s="1">
        <v>100.89</v>
      </c>
      <c r="W17" s="19">
        <v>1588711</v>
      </c>
      <c r="X17" s="20">
        <v>1467181</v>
      </c>
      <c r="Y17" s="1">
        <v>92.35</v>
      </c>
    </row>
    <row r="18" spans="1:25" x14ac:dyDescent="0.2">
      <c r="A18" s="1" t="s">
        <v>19</v>
      </c>
      <c r="B18" s="19">
        <v>260985</v>
      </c>
      <c r="C18" s="20">
        <v>225312</v>
      </c>
      <c r="D18" s="72">
        <v>86.33</v>
      </c>
      <c r="E18" s="19">
        <v>42094</v>
      </c>
      <c r="F18" s="20">
        <v>39914</v>
      </c>
      <c r="G18" s="1">
        <v>94.82</v>
      </c>
      <c r="H18" s="19">
        <v>90127</v>
      </c>
      <c r="I18" s="20">
        <v>91201</v>
      </c>
      <c r="J18" s="1">
        <v>101.19</v>
      </c>
      <c r="K18" s="19">
        <v>6913</v>
      </c>
      <c r="L18" s="20">
        <v>7725</v>
      </c>
      <c r="M18" s="1">
        <v>111.75</v>
      </c>
      <c r="N18" s="19">
        <v>13731</v>
      </c>
      <c r="O18" s="20">
        <v>14635</v>
      </c>
      <c r="P18" s="1">
        <v>106.58</v>
      </c>
      <c r="Q18" s="19">
        <v>456717</v>
      </c>
      <c r="R18" s="20">
        <v>441690</v>
      </c>
      <c r="S18" s="1">
        <v>96.71</v>
      </c>
      <c r="T18" s="19">
        <v>40169</v>
      </c>
      <c r="U18" s="20">
        <v>43863</v>
      </c>
      <c r="V18" s="1">
        <v>109.2</v>
      </c>
      <c r="W18" s="19">
        <v>910736</v>
      </c>
      <c r="X18" s="20">
        <v>872341</v>
      </c>
      <c r="Y18" s="1">
        <v>95.78</v>
      </c>
    </row>
    <row r="19" spans="1:25" x14ac:dyDescent="0.2">
      <c r="A19" s="1" t="s">
        <v>20</v>
      </c>
      <c r="B19" s="19">
        <v>609586</v>
      </c>
      <c r="C19" s="20">
        <v>547342</v>
      </c>
      <c r="D19" s="72">
        <v>89.79</v>
      </c>
      <c r="E19" s="19">
        <v>98056</v>
      </c>
      <c r="F19" s="20">
        <v>100276</v>
      </c>
      <c r="G19" s="1">
        <v>102.26</v>
      </c>
      <c r="H19" s="19">
        <v>185918</v>
      </c>
      <c r="I19" s="20">
        <v>192453</v>
      </c>
      <c r="J19" s="1">
        <v>103.51</v>
      </c>
      <c r="K19" s="19">
        <v>16112</v>
      </c>
      <c r="L19" s="20">
        <v>20417</v>
      </c>
      <c r="M19" s="1">
        <v>126.72</v>
      </c>
      <c r="N19" s="19">
        <v>37687</v>
      </c>
      <c r="O19" s="20">
        <v>37106</v>
      </c>
      <c r="P19" s="1">
        <v>98.46</v>
      </c>
      <c r="Q19" s="19">
        <v>951169</v>
      </c>
      <c r="R19" s="20">
        <v>956309</v>
      </c>
      <c r="S19" s="1">
        <v>100.54</v>
      </c>
      <c r="T19" s="19">
        <v>107888</v>
      </c>
      <c r="U19" s="20">
        <v>115128</v>
      </c>
      <c r="V19" s="1">
        <v>106.71</v>
      </c>
      <c r="W19" s="19">
        <v>2006416</v>
      </c>
      <c r="X19" s="20">
        <v>1994674</v>
      </c>
      <c r="Y19" s="1">
        <v>99.41</v>
      </c>
    </row>
    <row r="20" spans="1:25" x14ac:dyDescent="0.2">
      <c r="A20" s="1" t="s">
        <v>21</v>
      </c>
      <c r="B20" s="19">
        <v>220916</v>
      </c>
      <c r="C20" s="20">
        <v>174798</v>
      </c>
      <c r="D20" s="72">
        <v>79.12</v>
      </c>
      <c r="E20" s="19">
        <v>35275</v>
      </c>
      <c r="F20" s="20">
        <v>30095</v>
      </c>
      <c r="G20" s="1">
        <v>85.32</v>
      </c>
      <c r="H20" s="19">
        <v>50825</v>
      </c>
      <c r="I20" s="20">
        <v>60931</v>
      </c>
      <c r="J20" s="1">
        <v>119.88</v>
      </c>
      <c r="K20" s="19">
        <v>5798</v>
      </c>
      <c r="L20" s="20">
        <v>5310</v>
      </c>
      <c r="M20" s="1">
        <v>91.58</v>
      </c>
      <c r="N20" s="24">
        <v>0</v>
      </c>
      <c r="O20" s="1">
        <v>0</v>
      </c>
      <c r="P20" s="1">
        <v>0</v>
      </c>
      <c r="Q20" s="19">
        <v>336029</v>
      </c>
      <c r="R20" s="20">
        <v>316052</v>
      </c>
      <c r="S20" s="1">
        <v>94.05</v>
      </c>
      <c r="T20" s="19">
        <v>40433</v>
      </c>
      <c r="U20" s="20">
        <v>45356</v>
      </c>
      <c r="V20" s="1">
        <v>112.18</v>
      </c>
      <c r="W20" s="19">
        <v>689276</v>
      </c>
      <c r="X20" s="20">
        <v>636770</v>
      </c>
      <c r="Y20" s="1">
        <v>92.38</v>
      </c>
    </row>
    <row r="21" spans="1:25" x14ac:dyDescent="0.2">
      <c r="A21" s="1" t="s">
        <v>22</v>
      </c>
      <c r="B21" s="19">
        <v>658929</v>
      </c>
      <c r="C21" s="20">
        <v>512070</v>
      </c>
      <c r="D21" s="72">
        <v>77.709999999999994</v>
      </c>
      <c r="E21" s="19">
        <v>116324</v>
      </c>
      <c r="F21" s="20">
        <v>93046</v>
      </c>
      <c r="G21" s="1">
        <v>79.989999999999995</v>
      </c>
      <c r="H21" s="19">
        <v>237549</v>
      </c>
      <c r="I21" s="20">
        <v>225230</v>
      </c>
      <c r="J21" s="1">
        <v>94.81</v>
      </c>
      <c r="K21" s="19">
        <v>19108</v>
      </c>
      <c r="L21" s="20">
        <v>19965</v>
      </c>
      <c r="M21" s="1">
        <v>104.49</v>
      </c>
      <c r="N21" s="19">
        <v>16000</v>
      </c>
      <c r="O21" s="20">
        <v>16697</v>
      </c>
      <c r="P21" s="1">
        <v>104.36</v>
      </c>
      <c r="Q21" s="19">
        <v>1184212</v>
      </c>
      <c r="R21" s="20">
        <v>1203534</v>
      </c>
      <c r="S21" s="1">
        <v>101.63</v>
      </c>
      <c r="T21" s="19">
        <v>143862</v>
      </c>
      <c r="U21" s="20">
        <v>143271</v>
      </c>
      <c r="V21" s="1">
        <v>99.59</v>
      </c>
      <c r="W21" s="19">
        <v>2375984</v>
      </c>
      <c r="X21" s="20">
        <v>2237426</v>
      </c>
      <c r="Y21" s="1">
        <v>94.17</v>
      </c>
    </row>
    <row r="22" spans="1:25" x14ac:dyDescent="0.2">
      <c r="A22" s="1" t="s">
        <v>23</v>
      </c>
      <c r="B22" s="19">
        <v>921407</v>
      </c>
      <c r="C22" s="20">
        <v>541727</v>
      </c>
      <c r="D22" s="72">
        <v>58.79</v>
      </c>
      <c r="E22" s="19">
        <v>164301</v>
      </c>
      <c r="F22" s="20">
        <v>111980</v>
      </c>
      <c r="G22" s="1">
        <v>68.16</v>
      </c>
      <c r="H22" s="19">
        <v>426672</v>
      </c>
      <c r="I22" s="20">
        <v>376486</v>
      </c>
      <c r="J22" s="1">
        <v>88.24</v>
      </c>
      <c r="K22" s="19">
        <v>27012</v>
      </c>
      <c r="L22" s="20">
        <v>26691</v>
      </c>
      <c r="M22" s="1">
        <v>98.81</v>
      </c>
      <c r="N22" s="24">
        <v>672</v>
      </c>
      <c r="O22" s="1">
        <v>965</v>
      </c>
      <c r="P22" s="1">
        <v>143.6</v>
      </c>
      <c r="Q22" s="19">
        <v>2110043</v>
      </c>
      <c r="R22" s="20">
        <v>1748914</v>
      </c>
      <c r="S22" s="1">
        <v>82.89</v>
      </c>
      <c r="T22" s="19">
        <v>153697</v>
      </c>
      <c r="U22" s="20">
        <v>160041</v>
      </c>
      <c r="V22" s="1">
        <v>104.13</v>
      </c>
      <c r="W22" s="19">
        <v>3803804</v>
      </c>
      <c r="X22" s="20">
        <v>2982253</v>
      </c>
      <c r="Y22" s="1">
        <v>78.400000000000006</v>
      </c>
    </row>
    <row r="23" spans="1:25" x14ac:dyDescent="0.2">
      <c r="A23" s="1" t="s">
        <v>24</v>
      </c>
      <c r="B23" s="19">
        <v>211571</v>
      </c>
      <c r="C23" s="20">
        <v>167997</v>
      </c>
      <c r="D23" s="72">
        <v>79.400000000000006</v>
      </c>
      <c r="E23" s="19">
        <v>34039</v>
      </c>
      <c r="F23" s="20">
        <v>30940</v>
      </c>
      <c r="G23" s="1">
        <v>90.9</v>
      </c>
      <c r="H23" s="19">
        <v>71473</v>
      </c>
      <c r="I23" s="20">
        <v>78692</v>
      </c>
      <c r="J23" s="1">
        <v>110.1</v>
      </c>
      <c r="K23" s="19">
        <v>5594</v>
      </c>
      <c r="L23" s="20">
        <v>5967</v>
      </c>
      <c r="M23" s="1">
        <v>106.67</v>
      </c>
      <c r="N23" s="19">
        <v>2447</v>
      </c>
      <c r="O23" s="20">
        <v>2620</v>
      </c>
      <c r="P23" s="1">
        <v>107.07</v>
      </c>
      <c r="Q23" s="19">
        <v>348688</v>
      </c>
      <c r="R23" s="20">
        <v>334412</v>
      </c>
      <c r="S23" s="1">
        <v>95.91</v>
      </c>
      <c r="T23" s="19">
        <v>39426</v>
      </c>
      <c r="U23" s="20">
        <v>46831</v>
      </c>
      <c r="V23" s="1">
        <v>118.78</v>
      </c>
      <c r="W23" s="19">
        <v>713238</v>
      </c>
      <c r="X23" s="20">
        <v>673104</v>
      </c>
      <c r="Y23" s="1">
        <v>94.37</v>
      </c>
    </row>
    <row r="24" spans="1:25" x14ac:dyDescent="0.2">
      <c r="A24" s="1" t="s">
        <v>25</v>
      </c>
      <c r="B24" s="19">
        <v>118279</v>
      </c>
      <c r="C24" s="20">
        <v>101583</v>
      </c>
      <c r="D24" s="72">
        <v>85.88</v>
      </c>
      <c r="E24" s="19">
        <v>19939</v>
      </c>
      <c r="F24" s="20">
        <v>17221</v>
      </c>
      <c r="G24" s="1">
        <v>86.37</v>
      </c>
      <c r="H24" s="19">
        <v>36986</v>
      </c>
      <c r="I24" s="20">
        <v>35080</v>
      </c>
      <c r="J24" s="1">
        <v>94.85</v>
      </c>
      <c r="K24" s="19">
        <v>3275</v>
      </c>
      <c r="L24" s="20">
        <v>3585</v>
      </c>
      <c r="M24" s="1">
        <v>109.47</v>
      </c>
      <c r="N24" s="19">
        <v>12314</v>
      </c>
      <c r="O24" s="20">
        <v>12446</v>
      </c>
      <c r="P24" s="1">
        <v>101.07</v>
      </c>
      <c r="Q24" s="19">
        <v>114247</v>
      </c>
      <c r="R24" s="20">
        <v>117632</v>
      </c>
      <c r="S24" s="1">
        <v>102.96</v>
      </c>
      <c r="T24" s="19">
        <v>15955</v>
      </c>
      <c r="U24" s="20">
        <v>17588</v>
      </c>
      <c r="V24" s="1">
        <v>110.24</v>
      </c>
      <c r="W24" s="19">
        <v>320995</v>
      </c>
      <c r="X24" s="20">
        <v>309780</v>
      </c>
      <c r="Y24" s="1">
        <v>96.51</v>
      </c>
    </row>
    <row r="25" spans="1:25" x14ac:dyDescent="0.2">
      <c r="A25" s="1" t="s">
        <v>26</v>
      </c>
      <c r="B25" s="19">
        <v>46217</v>
      </c>
      <c r="C25" s="20">
        <v>33930</v>
      </c>
      <c r="D25" s="72">
        <v>73.41</v>
      </c>
      <c r="E25" s="19">
        <v>8329</v>
      </c>
      <c r="F25" s="20">
        <v>6263</v>
      </c>
      <c r="G25" s="1">
        <v>75.2</v>
      </c>
      <c r="H25" s="19">
        <v>13256</v>
      </c>
      <c r="I25" s="20">
        <v>10179</v>
      </c>
      <c r="J25" s="1">
        <v>76.790000000000006</v>
      </c>
      <c r="K25" s="19">
        <v>1368</v>
      </c>
      <c r="L25" s="20">
        <v>1167</v>
      </c>
      <c r="M25" s="1">
        <v>85.31</v>
      </c>
      <c r="N25" s="19">
        <v>67269</v>
      </c>
      <c r="O25" s="20">
        <v>58383</v>
      </c>
      <c r="P25" s="1">
        <v>86.79</v>
      </c>
      <c r="Q25" s="19">
        <v>25702</v>
      </c>
      <c r="R25" s="20">
        <v>22923</v>
      </c>
      <c r="S25" s="1">
        <v>89.19</v>
      </c>
      <c r="T25" s="19">
        <v>4712</v>
      </c>
      <c r="U25" s="20">
        <v>4859</v>
      </c>
      <c r="V25" s="1">
        <v>103.12</v>
      </c>
      <c r="W25" s="19">
        <v>166853</v>
      </c>
      <c r="X25" s="20">
        <v>130131</v>
      </c>
      <c r="Y25" s="1">
        <v>77.989999999999995</v>
      </c>
    </row>
    <row r="26" spans="1:25" x14ac:dyDescent="0.2">
      <c r="A26" s="1" t="s">
        <v>27</v>
      </c>
      <c r="B26" s="19">
        <v>599757</v>
      </c>
      <c r="C26" s="20">
        <v>401073</v>
      </c>
      <c r="D26" s="72">
        <v>66.87</v>
      </c>
      <c r="E26" s="19">
        <v>106100</v>
      </c>
      <c r="F26" s="20">
        <v>76388</v>
      </c>
      <c r="G26" s="1">
        <v>72</v>
      </c>
      <c r="H26" s="19">
        <v>313028</v>
      </c>
      <c r="I26" s="20">
        <v>259995</v>
      </c>
      <c r="J26" s="1">
        <v>83.06</v>
      </c>
      <c r="K26" s="19">
        <v>17428</v>
      </c>
      <c r="L26" s="20">
        <v>16248</v>
      </c>
      <c r="M26" s="1">
        <v>93.23</v>
      </c>
      <c r="N26" s="19">
        <v>22513</v>
      </c>
      <c r="O26" s="20">
        <v>22110</v>
      </c>
      <c r="P26" s="1">
        <v>98.21</v>
      </c>
      <c r="Q26" s="19">
        <v>1467957</v>
      </c>
      <c r="R26" s="20">
        <v>1378282</v>
      </c>
      <c r="S26" s="1">
        <v>93.89</v>
      </c>
      <c r="T26" s="19">
        <v>118874</v>
      </c>
      <c r="U26" s="20">
        <v>110359</v>
      </c>
      <c r="V26" s="1">
        <v>92.84</v>
      </c>
      <c r="W26" s="19">
        <v>2645657</v>
      </c>
      <c r="X26" s="20">
        <v>2285505</v>
      </c>
      <c r="Y26" s="1">
        <v>86.39</v>
      </c>
    </row>
    <row r="27" spans="1:25" x14ac:dyDescent="0.2">
      <c r="A27" s="1" t="s">
        <v>28</v>
      </c>
      <c r="B27" s="19">
        <v>387577</v>
      </c>
      <c r="C27" s="20">
        <v>297036</v>
      </c>
      <c r="D27" s="72">
        <v>76.64</v>
      </c>
      <c r="E27" s="19">
        <v>71522</v>
      </c>
      <c r="F27" s="20">
        <v>54339</v>
      </c>
      <c r="G27" s="1">
        <v>75.98</v>
      </c>
      <c r="H27" s="19">
        <v>132299</v>
      </c>
      <c r="I27" s="20">
        <v>109925</v>
      </c>
      <c r="J27" s="1">
        <v>83.09</v>
      </c>
      <c r="K27" s="19">
        <v>11750</v>
      </c>
      <c r="L27" s="20">
        <v>11547</v>
      </c>
      <c r="M27" s="1">
        <v>98.27</v>
      </c>
      <c r="N27" s="19">
        <v>10310</v>
      </c>
      <c r="O27" s="20">
        <v>9094</v>
      </c>
      <c r="P27" s="1">
        <v>88.21</v>
      </c>
      <c r="Q27" s="19">
        <v>670028</v>
      </c>
      <c r="R27" s="20">
        <v>678577</v>
      </c>
      <c r="S27" s="1">
        <v>101.28</v>
      </c>
      <c r="T27" s="19">
        <v>77699</v>
      </c>
      <c r="U27" s="20">
        <v>76775</v>
      </c>
      <c r="V27" s="1">
        <v>98.81</v>
      </c>
      <c r="W27" s="19">
        <v>1361185</v>
      </c>
      <c r="X27" s="20">
        <v>1252734</v>
      </c>
      <c r="Y27" s="1">
        <v>92.03</v>
      </c>
    </row>
    <row r="28" spans="1:25" x14ac:dyDescent="0.2">
      <c r="A28" s="1" t="s">
        <v>29</v>
      </c>
      <c r="B28" s="19">
        <v>149522</v>
      </c>
      <c r="C28" s="20">
        <v>125177</v>
      </c>
      <c r="D28" s="72">
        <v>83.72</v>
      </c>
      <c r="E28" s="19">
        <v>24169</v>
      </c>
      <c r="F28" s="20">
        <v>19931</v>
      </c>
      <c r="G28" s="1">
        <v>82.47</v>
      </c>
      <c r="H28" s="19">
        <v>43812</v>
      </c>
      <c r="I28" s="20">
        <v>45480</v>
      </c>
      <c r="J28" s="1">
        <v>103.81</v>
      </c>
      <c r="K28" s="19">
        <v>3970</v>
      </c>
      <c r="L28" s="20">
        <v>4207</v>
      </c>
      <c r="M28" s="1">
        <v>105.97</v>
      </c>
      <c r="N28" s="24">
        <v>371</v>
      </c>
      <c r="O28" s="1">
        <v>442</v>
      </c>
      <c r="P28" s="1">
        <v>119.14</v>
      </c>
      <c r="Q28" s="19">
        <v>189592</v>
      </c>
      <c r="R28" s="20">
        <v>183986</v>
      </c>
      <c r="S28" s="1">
        <v>97.04</v>
      </c>
      <c r="T28" s="19">
        <v>21240</v>
      </c>
      <c r="U28" s="20">
        <v>24806</v>
      </c>
      <c r="V28" s="1">
        <v>116.79</v>
      </c>
      <c r="W28" s="19">
        <v>432676</v>
      </c>
      <c r="X28" s="20">
        <v>407787</v>
      </c>
      <c r="Y28" s="1">
        <v>94.25</v>
      </c>
    </row>
    <row r="29" spans="1:25" x14ac:dyDescent="0.2">
      <c r="A29" s="1" t="s">
        <v>30</v>
      </c>
      <c r="B29" s="19">
        <v>2503218</v>
      </c>
      <c r="C29" s="20">
        <v>1668037</v>
      </c>
      <c r="D29" s="72">
        <v>66.64</v>
      </c>
      <c r="E29" s="19">
        <v>450226</v>
      </c>
      <c r="F29" s="20">
        <v>298982</v>
      </c>
      <c r="G29" s="1">
        <v>66.41</v>
      </c>
      <c r="H29" s="19">
        <v>1332623</v>
      </c>
      <c r="I29" s="20">
        <v>1137048</v>
      </c>
      <c r="J29" s="1">
        <v>85.32</v>
      </c>
      <c r="K29" s="19">
        <v>74000</v>
      </c>
      <c r="L29" s="20">
        <v>76642</v>
      </c>
      <c r="M29" s="1">
        <v>103.57</v>
      </c>
      <c r="N29" s="19">
        <v>4908</v>
      </c>
      <c r="O29" s="20">
        <v>7752</v>
      </c>
      <c r="P29" s="1">
        <v>157.94999999999999</v>
      </c>
      <c r="Q29" s="19">
        <v>4841080</v>
      </c>
      <c r="R29" s="20">
        <v>4586952</v>
      </c>
      <c r="S29" s="1">
        <v>94.75</v>
      </c>
      <c r="T29" s="19">
        <v>363153</v>
      </c>
      <c r="U29" s="20">
        <v>411760</v>
      </c>
      <c r="V29" s="1">
        <v>113.38</v>
      </c>
      <c r="W29" s="19">
        <v>9569208</v>
      </c>
      <c r="X29" s="20">
        <v>8360012</v>
      </c>
      <c r="Y29" s="1">
        <v>87.36</v>
      </c>
    </row>
    <row r="30" spans="1:25" x14ac:dyDescent="0.2">
      <c r="A30" s="1" t="s">
        <v>31</v>
      </c>
      <c r="B30" s="19">
        <v>111015</v>
      </c>
      <c r="C30" s="20">
        <v>95489</v>
      </c>
      <c r="D30" s="72">
        <v>86.01</v>
      </c>
      <c r="E30" s="19">
        <v>17920</v>
      </c>
      <c r="F30" s="20">
        <v>15936</v>
      </c>
      <c r="G30" s="1">
        <v>88.93</v>
      </c>
      <c r="H30" s="19">
        <v>29873</v>
      </c>
      <c r="I30" s="20">
        <v>34538</v>
      </c>
      <c r="J30" s="1">
        <v>115.62</v>
      </c>
      <c r="K30" s="19">
        <v>2939</v>
      </c>
      <c r="L30" s="20">
        <v>2999</v>
      </c>
      <c r="M30" s="1">
        <v>102.04</v>
      </c>
      <c r="N30" s="19">
        <v>14014</v>
      </c>
      <c r="O30" s="20">
        <v>14855</v>
      </c>
      <c r="P30" s="1">
        <v>106</v>
      </c>
      <c r="Q30" s="19">
        <v>119856</v>
      </c>
      <c r="R30" s="20">
        <v>120207</v>
      </c>
      <c r="S30" s="1">
        <v>100.29</v>
      </c>
      <c r="T30" s="19">
        <v>16762</v>
      </c>
      <c r="U30" s="20">
        <v>22730</v>
      </c>
      <c r="V30" s="1">
        <v>135.6</v>
      </c>
      <c r="W30" s="19">
        <v>312379</v>
      </c>
      <c r="X30" s="20">
        <v>307801</v>
      </c>
      <c r="Y30" s="1">
        <v>98.53</v>
      </c>
    </row>
    <row r="31" spans="1:25" x14ac:dyDescent="0.2">
      <c r="A31" s="1" t="s">
        <v>68</v>
      </c>
      <c r="B31" s="19">
        <v>12641846</v>
      </c>
      <c r="C31" s="20">
        <v>9831328</v>
      </c>
      <c r="D31" s="72">
        <v>77.77</v>
      </c>
      <c r="E31" s="19">
        <v>2141414</v>
      </c>
      <c r="F31" s="20">
        <v>1729864</v>
      </c>
      <c r="G31" s="1">
        <v>80.78</v>
      </c>
      <c r="H31" s="19">
        <v>4780966</v>
      </c>
      <c r="I31" s="20">
        <v>4563255</v>
      </c>
      <c r="J31" s="1">
        <v>95.45</v>
      </c>
      <c r="K31" s="19">
        <v>351895</v>
      </c>
      <c r="L31" s="20">
        <v>371436</v>
      </c>
      <c r="M31" s="1">
        <v>105.55</v>
      </c>
      <c r="N31" s="19">
        <v>676228</v>
      </c>
      <c r="O31" s="20">
        <v>654739</v>
      </c>
      <c r="P31" s="1">
        <v>96.82</v>
      </c>
      <c r="Q31" s="19">
        <v>20889849</v>
      </c>
      <c r="R31" s="20">
        <v>20296403</v>
      </c>
      <c r="S31" s="1">
        <v>97.16</v>
      </c>
      <c r="T31" s="19">
        <v>2152085</v>
      </c>
      <c r="U31" s="20">
        <v>2344373</v>
      </c>
      <c r="V31" s="1">
        <v>108.93</v>
      </c>
      <c r="W31" s="19">
        <v>43634283</v>
      </c>
      <c r="X31" s="20">
        <v>40221392</v>
      </c>
      <c r="Y31" s="1">
        <v>92.18</v>
      </c>
    </row>
  </sheetData>
  <mergeCells count="10">
    <mergeCell ref="T2:V2"/>
    <mergeCell ref="W2:Y2"/>
    <mergeCell ref="A2:A3"/>
    <mergeCell ref="A1:Y1"/>
    <mergeCell ref="B2:D2"/>
    <mergeCell ref="E2:G2"/>
    <mergeCell ref="H2:J2"/>
    <mergeCell ref="K2:M2"/>
    <mergeCell ref="N2:P2"/>
    <mergeCell ref="Q2:S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32"/>
  <sheetViews>
    <sheetView topLeftCell="F1" workbookViewId="0">
      <selection activeCell="AB31" sqref="AB31"/>
    </sheetView>
  </sheetViews>
  <sheetFormatPr baseColWidth="10" defaultColWidth="9.1640625" defaultRowHeight="16" x14ac:dyDescent="0.2"/>
  <cols>
    <col min="1" max="1" width="9.1640625" style="1"/>
    <col min="2" max="2" width="11.33203125" style="1" bestFit="1" customWidth="1"/>
    <col min="3" max="3" width="12.6640625" style="1" customWidth="1"/>
    <col min="4" max="4" width="9.33203125" style="1" bestFit="1" customWidth="1"/>
    <col min="5" max="5" width="11.5" style="1" customWidth="1"/>
    <col min="6" max="6" width="10.1640625" style="1" bestFit="1" customWidth="1"/>
    <col min="7" max="7" width="9.33203125" style="1" bestFit="1" customWidth="1"/>
    <col min="8" max="8" width="11.5" style="1" customWidth="1"/>
    <col min="9" max="9" width="10.1640625" style="1" bestFit="1" customWidth="1"/>
    <col min="10" max="10" width="9.33203125" style="1" bestFit="1" customWidth="1"/>
    <col min="11" max="11" width="12.33203125" style="1" customWidth="1"/>
    <col min="12" max="13" width="9.33203125" style="1" bestFit="1" customWidth="1"/>
    <col min="14" max="14" width="12" style="1" customWidth="1"/>
    <col min="15" max="16" width="9.33203125" style="1" bestFit="1" customWidth="1"/>
    <col min="17" max="17" width="12.1640625" style="1" customWidth="1"/>
    <col min="18" max="18" width="11.33203125" style="1" customWidth="1"/>
    <col min="19" max="19" width="9.33203125" style="1" bestFit="1" customWidth="1"/>
    <col min="20" max="20" width="13.1640625" style="1" customWidth="1"/>
    <col min="21" max="21" width="11.83203125" style="1" customWidth="1"/>
    <col min="22" max="22" width="10.33203125" style="1" customWidth="1"/>
    <col min="23" max="23" width="12.6640625" style="1" customWidth="1"/>
    <col min="24" max="24" width="10.5" style="1" customWidth="1"/>
    <col min="25" max="25" width="9.5" style="1" customWidth="1"/>
    <col min="26" max="26" width="13.1640625" style="1" customWidth="1"/>
    <col min="27" max="27" width="11.5" style="1" customWidth="1"/>
    <col min="28" max="28" width="9.33203125" style="1" bestFit="1" customWidth="1"/>
    <col min="29" max="16384" width="9.1640625" style="1"/>
  </cols>
  <sheetData>
    <row r="1" spans="1:28" ht="32.25" customHeight="1" x14ac:dyDescent="0.2">
      <c r="A1" s="77" t="s">
        <v>77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Z1" s="77"/>
      <c r="AA1" s="77"/>
      <c r="AB1" s="77"/>
    </row>
    <row r="2" spans="1:28" ht="29.25" customHeight="1" x14ac:dyDescent="0.2">
      <c r="A2" s="78" t="s">
        <v>1</v>
      </c>
      <c r="B2" s="73" t="s">
        <v>51</v>
      </c>
      <c r="C2" s="74"/>
      <c r="D2" s="75"/>
      <c r="E2" s="73" t="s">
        <v>63</v>
      </c>
      <c r="F2" s="74"/>
      <c r="G2" s="75"/>
      <c r="H2" s="73" t="s">
        <v>70</v>
      </c>
      <c r="I2" s="74"/>
      <c r="J2" s="75"/>
      <c r="K2" s="73" t="s">
        <v>60</v>
      </c>
      <c r="L2" s="74"/>
      <c r="M2" s="75"/>
      <c r="N2" s="73" t="s">
        <v>54</v>
      </c>
      <c r="O2" s="74"/>
      <c r="P2" s="75"/>
      <c r="Q2" s="73" t="s">
        <v>55</v>
      </c>
      <c r="R2" s="74"/>
      <c r="S2" s="75"/>
      <c r="T2" s="73" t="s">
        <v>78</v>
      </c>
      <c r="U2" s="74"/>
      <c r="V2" s="75"/>
      <c r="W2" s="103" t="s">
        <v>79</v>
      </c>
      <c r="X2" s="101"/>
      <c r="Y2" s="101"/>
      <c r="Z2" s="124" t="s">
        <v>80</v>
      </c>
      <c r="AA2" s="125"/>
      <c r="AB2" s="125"/>
    </row>
    <row r="3" spans="1:28" ht="34" x14ac:dyDescent="0.2">
      <c r="A3" s="79"/>
      <c r="B3" s="30" t="s">
        <v>74</v>
      </c>
      <c r="C3" s="31" t="s">
        <v>57</v>
      </c>
      <c r="D3" s="71" t="s">
        <v>4</v>
      </c>
      <c r="E3" s="30" t="s">
        <v>74</v>
      </c>
      <c r="F3" s="31" t="s">
        <v>57</v>
      </c>
      <c r="G3" s="31" t="s">
        <v>4</v>
      </c>
      <c r="H3" s="30" t="s">
        <v>74</v>
      </c>
      <c r="I3" s="31" t="s">
        <v>57</v>
      </c>
      <c r="J3" s="71" t="s">
        <v>4</v>
      </c>
      <c r="K3" s="30" t="s">
        <v>74</v>
      </c>
      <c r="L3" s="31" t="s">
        <v>57</v>
      </c>
      <c r="M3" s="31" t="s">
        <v>4</v>
      </c>
      <c r="N3" s="30" t="s">
        <v>74</v>
      </c>
      <c r="O3" s="31" t="s">
        <v>57</v>
      </c>
      <c r="P3" s="71" t="s">
        <v>4</v>
      </c>
      <c r="Q3" s="30" t="s">
        <v>74</v>
      </c>
      <c r="R3" s="31" t="s">
        <v>57</v>
      </c>
      <c r="S3" s="71" t="s">
        <v>4</v>
      </c>
      <c r="T3" s="30" t="s">
        <v>74</v>
      </c>
      <c r="U3" s="31" t="s">
        <v>57</v>
      </c>
      <c r="V3" s="71" t="s">
        <v>4</v>
      </c>
      <c r="W3" s="30" t="s">
        <v>74</v>
      </c>
      <c r="X3" s="31" t="s">
        <v>57</v>
      </c>
      <c r="Y3" s="31" t="s">
        <v>4</v>
      </c>
      <c r="Z3" s="30" t="s">
        <v>74</v>
      </c>
      <c r="AA3" s="31" t="s">
        <v>57</v>
      </c>
      <c r="AB3" s="76" t="s">
        <v>4</v>
      </c>
    </row>
    <row r="4" spans="1:28" x14ac:dyDescent="0.2">
      <c r="A4" s="32" t="s">
        <v>5</v>
      </c>
      <c r="B4" s="60">
        <v>87825</v>
      </c>
      <c r="C4" s="61">
        <v>68144</v>
      </c>
      <c r="D4" s="62">
        <v>77.59</v>
      </c>
      <c r="E4" s="60">
        <v>11835</v>
      </c>
      <c r="F4" s="61">
        <v>10711</v>
      </c>
      <c r="G4" s="62">
        <v>90.5</v>
      </c>
      <c r="H4" s="60">
        <v>16862</v>
      </c>
      <c r="I4" s="61">
        <v>16648</v>
      </c>
      <c r="J4" s="62">
        <v>98.73</v>
      </c>
      <c r="K4" s="60">
        <v>1943</v>
      </c>
      <c r="L4" s="61">
        <v>1916</v>
      </c>
      <c r="M4" s="62">
        <v>98.61</v>
      </c>
      <c r="N4" s="60">
        <v>21040</v>
      </c>
      <c r="O4" s="61">
        <v>20744</v>
      </c>
      <c r="P4" s="62">
        <v>98.59</v>
      </c>
      <c r="Q4" s="60">
        <v>48514</v>
      </c>
      <c r="R4" s="61">
        <v>49254</v>
      </c>
      <c r="S4" s="62">
        <v>101.53</v>
      </c>
      <c r="T4" s="60">
        <v>9229</v>
      </c>
      <c r="U4" s="61">
        <v>10335</v>
      </c>
      <c r="V4" s="62">
        <v>111.98</v>
      </c>
      <c r="W4" s="60">
        <f t="shared" ref="W4:W31" si="0">B4+E4+H4+K4+N4+Q4+T4</f>
        <v>197248</v>
      </c>
      <c r="X4" s="61">
        <f t="shared" ref="X4:X31" si="1">C4+F4+I4+L4+O4+R4+U4</f>
        <v>177752</v>
      </c>
      <c r="Y4" s="62">
        <f>X4/W4*100</f>
        <v>90.115996106424404</v>
      </c>
      <c r="Z4" s="60">
        <v>242134</v>
      </c>
      <c r="AA4" s="61">
        <v>213343</v>
      </c>
      <c r="AB4" s="80">
        <v>88.11</v>
      </c>
    </row>
    <row r="5" spans="1:28" x14ac:dyDescent="0.2">
      <c r="A5" s="32" t="s">
        <v>6</v>
      </c>
      <c r="B5" s="66">
        <v>294687</v>
      </c>
      <c r="C5" s="61">
        <v>251969</v>
      </c>
      <c r="D5" s="62">
        <v>85.5</v>
      </c>
      <c r="E5" s="66">
        <v>36133</v>
      </c>
      <c r="F5" s="61">
        <v>32287</v>
      </c>
      <c r="G5" s="62">
        <v>89.36</v>
      </c>
      <c r="H5" s="66">
        <v>74278</v>
      </c>
      <c r="I5" s="61">
        <v>77840</v>
      </c>
      <c r="J5" s="62">
        <v>104.8</v>
      </c>
      <c r="K5" s="66">
        <v>5936</v>
      </c>
      <c r="L5" s="61">
        <v>6209</v>
      </c>
      <c r="M5" s="62">
        <v>104.6</v>
      </c>
      <c r="N5" s="66">
        <v>11851</v>
      </c>
      <c r="O5" s="61">
        <v>12376</v>
      </c>
      <c r="P5" s="62">
        <v>104.43</v>
      </c>
      <c r="Q5" s="66">
        <v>280517</v>
      </c>
      <c r="R5" s="61">
        <v>293698</v>
      </c>
      <c r="S5" s="62">
        <v>104.7</v>
      </c>
      <c r="T5" s="66">
        <v>41515</v>
      </c>
      <c r="U5" s="61">
        <v>48672</v>
      </c>
      <c r="V5" s="62">
        <v>117.24</v>
      </c>
      <c r="W5" s="66">
        <f t="shared" si="0"/>
        <v>744917</v>
      </c>
      <c r="X5" s="61">
        <f t="shared" si="1"/>
        <v>723051</v>
      </c>
      <c r="Y5" s="62">
        <f t="shared" ref="Y5:Y31" si="2">X5/W5*100</f>
        <v>97.06463941620342</v>
      </c>
      <c r="Z5" s="66">
        <v>876935</v>
      </c>
      <c r="AA5" s="61">
        <v>868467</v>
      </c>
      <c r="AB5" s="80">
        <v>99.03</v>
      </c>
    </row>
    <row r="6" spans="1:28" x14ac:dyDescent="0.2">
      <c r="A6" s="32" t="s">
        <v>7</v>
      </c>
      <c r="B6" s="66">
        <v>420766</v>
      </c>
      <c r="C6" s="61">
        <v>419518</v>
      </c>
      <c r="D6" s="62">
        <v>99.7</v>
      </c>
      <c r="E6" s="66">
        <v>57514</v>
      </c>
      <c r="F6" s="61">
        <v>57378</v>
      </c>
      <c r="G6" s="62">
        <v>99.76</v>
      </c>
      <c r="H6" s="66">
        <v>85763</v>
      </c>
      <c r="I6" s="61">
        <v>92233</v>
      </c>
      <c r="J6" s="62">
        <v>107.54</v>
      </c>
      <c r="K6" s="66">
        <v>9455</v>
      </c>
      <c r="L6" s="61">
        <v>11195</v>
      </c>
      <c r="M6" s="62">
        <v>118.4</v>
      </c>
      <c r="N6" s="66">
        <v>176000</v>
      </c>
      <c r="O6" s="61">
        <v>174464</v>
      </c>
      <c r="P6" s="62">
        <v>99.13</v>
      </c>
      <c r="Q6" s="66">
        <v>216699</v>
      </c>
      <c r="R6" s="61">
        <v>240458</v>
      </c>
      <c r="S6" s="62">
        <v>110.96</v>
      </c>
      <c r="T6" s="66">
        <v>46895</v>
      </c>
      <c r="U6" s="61">
        <v>52175</v>
      </c>
      <c r="V6" s="62">
        <v>111.26</v>
      </c>
      <c r="W6" s="66">
        <f t="shared" si="0"/>
        <v>1013092</v>
      </c>
      <c r="X6" s="61">
        <f t="shared" si="1"/>
        <v>1047421</v>
      </c>
      <c r="Y6" s="62">
        <f t="shared" si="2"/>
        <v>103.38853727006037</v>
      </c>
      <c r="Z6" s="66">
        <v>1134938</v>
      </c>
      <c r="AA6" s="61">
        <v>1170658</v>
      </c>
      <c r="AB6" s="80">
        <v>103.15</v>
      </c>
    </row>
    <row r="7" spans="1:28" x14ac:dyDescent="0.2">
      <c r="A7" s="32" t="s">
        <v>8</v>
      </c>
      <c r="B7" s="66">
        <v>81047</v>
      </c>
      <c r="C7" s="61">
        <v>82447</v>
      </c>
      <c r="D7" s="62">
        <v>101.73</v>
      </c>
      <c r="E7" s="66">
        <v>11642</v>
      </c>
      <c r="F7" s="61">
        <v>11743</v>
      </c>
      <c r="G7" s="62">
        <v>100.87</v>
      </c>
      <c r="H7" s="66">
        <v>18084</v>
      </c>
      <c r="I7" s="61">
        <v>18677</v>
      </c>
      <c r="J7" s="62">
        <v>103.28</v>
      </c>
      <c r="K7" s="66">
        <v>1913</v>
      </c>
      <c r="L7" s="61">
        <v>2042</v>
      </c>
      <c r="M7" s="62">
        <v>106.74</v>
      </c>
      <c r="N7" s="66">
        <v>9500</v>
      </c>
      <c r="O7" s="61">
        <v>8448</v>
      </c>
      <c r="P7" s="62">
        <v>88.93</v>
      </c>
      <c r="Q7" s="66">
        <v>35752</v>
      </c>
      <c r="R7" s="61">
        <v>37643</v>
      </c>
      <c r="S7" s="62">
        <v>105.29</v>
      </c>
      <c r="T7" s="66">
        <v>10389</v>
      </c>
      <c r="U7" s="61">
        <v>10625</v>
      </c>
      <c r="V7" s="62">
        <v>102.27</v>
      </c>
      <c r="W7" s="66">
        <f t="shared" si="0"/>
        <v>168327</v>
      </c>
      <c r="X7" s="61">
        <f t="shared" si="1"/>
        <v>171625</v>
      </c>
      <c r="Y7" s="62">
        <f t="shared" si="2"/>
        <v>101.95928163633879</v>
      </c>
      <c r="Z7" s="66">
        <v>203313</v>
      </c>
      <c r="AA7" s="61">
        <v>206100</v>
      </c>
      <c r="AB7" s="80">
        <v>101.37</v>
      </c>
    </row>
    <row r="8" spans="1:28" x14ac:dyDescent="0.2">
      <c r="A8" s="32" t="s">
        <v>9</v>
      </c>
      <c r="B8" s="66">
        <v>1177248</v>
      </c>
      <c r="C8" s="61">
        <v>997008</v>
      </c>
      <c r="D8" s="62">
        <v>84.69</v>
      </c>
      <c r="E8" s="66">
        <v>149919</v>
      </c>
      <c r="F8" s="61">
        <v>126255</v>
      </c>
      <c r="G8" s="62">
        <v>84.22</v>
      </c>
      <c r="H8" s="66">
        <v>335068</v>
      </c>
      <c r="I8" s="61">
        <v>301931</v>
      </c>
      <c r="J8" s="62">
        <v>90.11</v>
      </c>
      <c r="K8" s="66">
        <v>24636</v>
      </c>
      <c r="L8" s="61">
        <v>26459</v>
      </c>
      <c r="M8" s="62">
        <v>107.4</v>
      </c>
      <c r="N8" s="66">
        <v>29536</v>
      </c>
      <c r="O8" s="61">
        <v>30824</v>
      </c>
      <c r="P8" s="62">
        <v>104.36</v>
      </c>
      <c r="Q8" s="66">
        <v>1463931</v>
      </c>
      <c r="R8" s="61">
        <v>1399227</v>
      </c>
      <c r="S8" s="62">
        <v>95.58</v>
      </c>
      <c r="T8" s="66">
        <v>177858</v>
      </c>
      <c r="U8" s="61">
        <v>181348</v>
      </c>
      <c r="V8" s="62">
        <v>101.96</v>
      </c>
      <c r="W8" s="66">
        <f t="shared" si="0"/>
        <v>3358196</v>
      </c>
      <c r="X8" s="61">
        <f t="shared" si="1"/>
        <v>3063052</v>
      </c>
      <c r="Y8" s="62">
        <f t="shared" si="2"/>
        <v>91.211233650448037</v>
      </c>
      <c r="Z8" s="66">
        <v>4101775</v>
      </c>
      <c r="AA8" s="61">
        <v>3598973</v>
      </c>
      <c r="AB8" s="80">
        <v>87.74</v>
      </c>
    </row>
    <row r="9" spans="1:28" x14ac:dyDescent="0.2">
      <c r="A9" s="32" t="s">
        <v>10</v>
      </c>
      <c r="B9" s="66">
        <v>703164</v>
      </c>
      <c r="C9" s="61">
        <v>637507</v>
      </c>
      <c r="D9" s="62">
        <v>90.66</v>
      </c>
      <c r="E9" s="66">
        <v>94702</v>
      </c>
      <c r="F9" s="61">
        <v>88547</v>
      </c>
      <c r="G9" s="62">
        <v>93.5</v>
      </c>
      <c r="H9" s="66">
        <v>182907</v>
      </c>
      <c r="I9" s="61">
        <v>182322</v>
      </c>
      <c r="J9" s="62">
        <v>99.68</v>
      </c>
      <c r="K9" s="66">
        <v>15570</v>
      </c>
      <c r="L9" s="61">
        <v>15913</v>
      </c>
      <c r="M9" s="62">
        <v>102.2</v>
      </c>
      <c r="N9" s="66">
        <v>26071</v>
      </c>
      <c r="O9" s="61">
        <v>25120</v>
      </c>
      <c r="P9" s="62">
        <v>96.35</v>
      </c>
      <c r="Q9" s="66">
        <v>924727</v>
      </c>
      <c r="R9" s="61">
        <v>895078</v>
      </c>
      <c r="S9" s="62">
        <v>96.79</v>
      </c>
      <c r="T9" s="66">
        <v>135181</v>
      </c>
      <c r="U9" s="61">
        <v>131219</v>
      </c>
      <c r="V9" s="62">
        <v>97.07</v>
      </c>
      <c r="W9" s="66">
        <f t="shared" si="0"/>
        <v>2082322</v>
      </c>
      <c r="X9" s="61">
        <f t="shared" si="1"/>
        <v>1975706</v>
      </c>
      <c r="Y9" s="62">
        <f t="shared" si="2"/>
        <v>94.879946521239262</v>
      </c>
      <c r="Z9" s="66">
        <v>2563445</v>
      </c>
      <c r="AA9" s="61">
        <v>2433707</v>
      </c>
      <c r="AB9" s="80">
        <v>94.94</v>
      </c>
    </row>
    <row r="10" spans="1:28" x14ac:dyDescent="0.2">
      <c r="A10" s="32" t="s">
        <v>11</v>
      </c>
      <c r="B10" s="66">
        <v>221839</v>
      </c>
      <c r="C10" s="61">
        <v>177377</v>
      </c>
      <c r="D10" s="62">
        <v>79.959999999999994</v>
      </c>
      <c r="E10" s="66">
        <v>32505</v>
      </c>
      <c r="F10" s="61">
        <v>28610</v>
      </c>
      <c r="G10" s="62">
        <v>88.02</v>
      </c>
      <c r="H10" s="66">
        <v>101996</v>
      </c>
      <c r="I10" s="61">
        <v>95213</v>
      </c>
      <c r="J10" s="62">
        <v>93.35</v>
      </c>
      <c r="K10" s="66">
        <v>5343</v>
      </c>
      <c r="L10" s="61">
        <v>4595</v>
      </c>
      <c r="M10" s="62">
        <v>86</v>
      </c>
      <c r="N10" s="68">
        <v>0</v>
      </c>
      <c r="O10" s="32">
        <v>243</v>
      </c>
      <c r="P10" s="62">
        <v>0</v>
      </c>
      <c r="Q10" s="66">
        <v>203639</v>
      </c>
      <c r="R10" s="61">
        <v>249162</v>
      </c>
      <c r="S10" s="62">
        <v>122.35</v>
      </c>
      <c r="T10" s="66">
        <v>49585</v>
      </c>
      <c r="U10" s="61">
        <v>50720</v>
      </c>
      <c r="V10" s="62">
        <v>102.29</v>
      </c>
      <c r="W10" s="66">
        <f t="shared" si="0"/>
        <v>614907</v>
      </c>
      <c r="X10" s="61">
        <f t="shared" si="1"/>
        <v>605920</v>
      </c>
      <c r="Y10" s="62">
        <f t="shared" si="2"/>
        <v>98.538478176374639</v>
      </c>
      <c r="Z10" s="66">
        <v>817939</v>
      </c>
      <c r="AA10" s="61">
        <v>781830</v>
      </c>
      <c r="AB10" s="80">
        <v>95.59</v>
      </c>
    </row>
    <row r="11" spans="1:28" x14ac:dyDescent="0.2">
      <c r="A11" s="32" t="s">
        <v>12</v>
      </c>
      <c r="B11" s="66">
        <v>279488</v>
      </c>
      <c r="C11" s="61">
        <v>248940</v>
      </c>
      <c r="D11" s="62">
        <v>89.07</v>
      </c>
      <c r="E11" s="66">
        <v>40067</v>
      </c>
      <c r="F11" s="61">
        <v>33953</v>
      </c>
      <c r="G11" s="62">
        <v>84.74</v>
      </c>
      <c r="H11" s="66">
        <v>99552</v>
      </c>
      <c r="I11" s="61">
        <v>91214</v>
      </c>
      <c r="J11" s="62">
        <v>91.62</v>
      </c>
      <c r="K11" s="66">
        <v>6585</v>
      </c>
      <c r="L11" s="61">
        <v>6245</v>
      </c>
      <c r="M11" s="62">
        <v>94.84</v>
      </c>
      <c r="N11" s="66">
        <v>4076</v>
      </c>
      <c r="O11" s="61">
        <v>4091</v>
      </c>
      <c r="P11" s="62">
        <v>100.37</v>
      </c>
      <c r="Q11" s="66">
        <v>370769</v>
      </c>
      <c r="R11" s="61">
        <v>406591</v>
      </c>
      <c r="S11" s="62">
        <v>109.66</v>
      </c>
      <c r="T11" s="66">
        <v>42346</v>
      </c>
      <c r="U11" s="61">
        <v>45956</v>
      </c>
      <c r="V11" s="62">
        <v>108.53</v>
      </c>
      <c r="W11" s="66">
        <f t="shared" si="0"/>
        <v>842883</v>
      </c>
      <c r="X11" s="61">
        <f t="shared" si="1"/>
        <v>836990</v>
      </c>
      <c r="Y11" s="62">
        <f t="shared" si="2"/>
        <v>99.300851956914542</v>
      </c>
      <c r="Z11" s="66">
        <v>1053545</v>
      </c>
      <c r="AA11" s="61">
        <v>1023059</v>
      </c>
      <c r="AB11" s="80">
        <v>97.11</v>
      </c>
    </row>
    <row r="12" spans="1:28" x14ac:dyDescent="0.2">
      <c r="A12" s="32" t="s">
        <v>13</v>
      </c>
      <c r="B12" s="66">
        <v>504728</v>
      </c>
      <c r="C12" s="61">
        <v>462588</v>
      </c>
      <c r="D12" s="62">
        <v>91.65</v>
      </c>
      <c r="E12" s="66">
        <v>71693</v>
      </c>
      <c r="F12" s="61">
        <v>66172</v>
      </c>
      <c r="G12" s="62">
        <v>92.3</v>
      </c>
      <c r="H12" s="66">
        <v>198053</v>
      </c>
      <c r="I12" s="61">
        <v>174483</v>
      </c>
      <c r="J12" s="62">
        <v>88.1</v>
      </c>
      <c r="K12" s="66">
        <v>11776</v>
      </c>
      <c r="L12" s="61">
        <v>12387</v>
      </c>
      <c r="M12" s="62">
        <v>105.19</v>
      </c>
      <c r="N12" s="68">
        <v>430</v>
      </c>
      <c r="O12" s="32">
        <v>795</v>
      </c>
      <c r="P12" s="62">
        <v>184.88</v>
      </c>
      <c r="Q12" s="66">
        <v>573809</v>
      </c>
      <c r="R12" s="61">
        <v>609893</v>
      </c>
      <c r="S12" s="62">
        <v>106.29</v>
      </c>
      <c r="T12" s="66">
        <v>87192</v>
      </c>
      <c r="U12" s="61">
        <v>81293</v>
      </c>
      <c r="V12" s="62">
        <v>93.23</v>
      </c>
      <c r="W12" s="66">
        <f t="shared" si="0"/>
        <v>1447681</v>
      </c>
      <c r="X12" s="61">
        <f t="shared" si="1"/>
        <v>1407611</v>
      </c>
      <c r="Y12" s="62">
        <f t="shared" si="2"/>
        <v>97.232125033070133</v>
      </c>
      <c r="Z12" s="66">
        <v>1862979</v>
      </c>
      <c r="AA12" s="61">
        <v>1741882</v>
      </c>
      <c r="AB12" s="80">
        <v>93.5</v>
      </c>
    </row>
    <row r="13" spans="1:28" x14ac:dyDescent="0.2">
      <c r="A13" s="32" t="s">
        <v>14</v>
      </c>
      <c r="B13" s="66">
        <v>686922</v>
      </c>
      <c r="C13" s="61">
        <v>620503</v>
      </c>
      <c r="D13" s="62">
        <v>90.33</v>
      </c>
      <c r="E13" s="66">
        <v>82899</v>
      </c>
      <c r="F13" s="61">
        <v>79150</v>
      </c>
      <c r="G13" s="62">
        <v>95.48</v>
      </c>
      <c r="H13" s="66">
        <v>132632</v>
      </c>
      <c r="I13" s="61">
        <v>128606</v>
      </c>
      <c r="J13" s="62">
        <v>96.96</v>
      </c>
      <c r="K13" s="66">
        <v>13622</v>
      </c>
      <c r="L13" s="61">
        <v>14871</v>
      </c>
      <c r="M13" s="62">
        <v>109.17</v>
      </c>
      <c r="N13" s="66">
        <v>35334</v>
      </c>
      <c r="O13" s="61">
        <v>37353</v>
      </c>
      <c r="P13" s="62">
        <v>105.71</v>
      </c>
      <c r="Q13" s="66">
        <v>579919</v>
      </c>
      <c r="R13" s="61">
        <v>591909</v>
      </c>
      <c r="S13" s="62">
        <v>102.07</v>
      </c>
      <c r="T13" s="66">
        <v>89736</v>
      </c>
      <c r="U13" s="61">
        <v>96528</v>
      </c>
      <c r="V13" s="62">
        <v>107.57</v>
      </c>
      <c r="W13" s="66">
        <f t="shared" si="0"/>
        <v>1621064</v>
      </c>
      <c r="X13" s="61">
        <f t="shared" si="1"/>
        <v>1568920</v>
      </c>
      <c r="Y13" s="62">
        <f t="shared" si="2"/>
        <v>96.783347233668749</v>
      </c>
      <c r="Z13" s="66">
        <v>1877403</v>
      </c>
      <c r="AA13" s="61">
        <v>1812034</v>
      </c>
      <c r="AB13" s="80">
        <v>96.52</v>
      </c>
    </row>
    <row r="14" spans="1:28" x14ac:dyDescent="0.2">
      <c r="A14" s="32" t="s">
        <v>15</v>
      </c>
      <c r="B14" s="66">
        <v>1423231</v>
      </c>
      <c r="C14" s="61">
        <v>1212969</v>
      </c>
      <c r="D14" s="62">
        <v>85.23</v>
      </c>
      <c r="E14" s="66">
        <v>190256</v>
      </c>
      <c r="F14" s="61">
        <v>160453</v>
      </c>
      <c r="G14" s="62">
        <v>84.34</v>
      </c>
      <c r="H14" s="66">
        <v>469506</v>
      </c>
      <c r="I14" s="61">
        <v>461494</v>
      </c>
      <c r="J14" s="62">
        <v>98.29</v>
      </c>
      <c r="K14" s="66">
        <v>31252</v>
      </c>
      <c r="L14" s="61">
        <v>34043</v>
      </c>
      <c r="M14" s="62">
        <v>108.93</v>
      </c>
      <c r="N14" s="66">
        <v>12658</v>
      </c>
      <c r="O14" s="61">
        <v>12890</v>
      </c>
      <c r="P14" s="62">
        <v>101.83</v>
      </c>
      <c r="Q14" s="66">
        <v>2337624</v>
      </c>
      <c r="R14" s="61">
        <v>2384241</v>
      </c>
      <c r="S14" s="62">
        <v>101.99</v>
      </c>
      <c r="T14" s="66">
        <v>261141</v>
      </c>
      <c r="U14" s="61">
        <v>267303</v>
      </c>
      <c r="V14" s="62">
        <v>102.36</v>
      </c>
      <c r="W14" s="66">
        <f t="shared" si="0"/>
        <v>4725668</v>
      </c>
      <c r="X14" s="61">
        <f t="shared" si="1"/>
        <v>4533393</v>
      </c>
      <c r="Y14" s="62">
        <f t="shared" si="2"/>
        <v>95.931263051064946</v>
      </c>
      <c r="Z14" s="66">
        <v>6077516</v>
      </c>
      <c r="AA14" s="61">
        <v>5771530</v>
      </c>
      <c r="AB14" s="80">
        <v>94.97</v>
      </c>
    </row>
    <row r="15" spans="1:28" x14ac:dyDescent="0.2">
      <c r="A15" s="32" t="s">
        <v>16</v>
      </c>
      <c r="B15" s="66">
        <v>218156</v>
      </c>
      <c r="C15" s="61">
        <v>190234</v>
      </c>
      <c r="D15" s="62">
        <v>87.2</v>
      </c>
      <c r="E15" s="66">
        <v>31831</v>
      </c>
      <c r="F15" s="61">
        <v>24818</v>
      </c>
      <c r="G15" s="62">
        <v>77.97</v>
      </c>
      <c r="H15" s="66">
        <v>59569</v>
      </c>
      <c r="I15" s="61">
        <v>53988</v>
      </c>
      <c r="J15" s="62">
        <v>90.63</v>
      </c>
      <c r="K15" s="66">
        <v>5231</v>
      </c>
      <c r="L15" s="61">
        <v>4490</v>
      </c>
      <c r="M15" s="62">
        <v>85.83</v>
      </c>
      <c r="N15" s="66">
        <v>76590</v>
      </c>
      <c r="O15" s="61">
        <v>62802</v>
      </c>
      <c r="P15" s="62">
        <v>82</v>
      </c>
      <c r="Q15" s="66">
        <v>244384</v>
      </c>
      <c r="R15" s="61">
        <v>244976</v>
      </c>
      <c r="S15" s="62">
        <v>100.24</v>
      </c>
      <c r="T15" s="66">
        <v>34382</v>
      </c>
      <c r="U15" s="61">
        <v>33278</v>
      </c>
      <c r="V15" s="62">
        <v>96.79</v>
      </c>
      <c r="W15" s="66">
        <f t="shared" si="0"/>
        <v>670143</v>
      </c>
      <c r="X15" s="61">
        <f t="shared" si="1"/>
        <v>614586</v>
      </c>
      <c r="Y15" s="62">
        <f t="shared" si="2"/>
        <v>91.709679874295489</v>
      </c>
      <c r="Z15" s="66">
        <v>801907</v>
      </c>
      <c r="AA15" s="61">
        <v>731559</v>
      </c>
      <c r="AB15" s="80">
        <v>91.23</v>
      </c>
    </row>
    <row r="16" spans="1:28" x14ac:dyDescent="0.2">
      <c r="A16" s="32" t="s">
        <v>17</v>
      </c>
      <c r="B16" s="66">
        <v>279216</v>
      </c>
      <c r="C16" s="61">
        <v>244069</v>
      </c>
      <c r="D16" s="62">
        <v>87.41</v>
      </c>
      <c r="E16" s="66">
        <v>40165</v>
      </c>
      <c r="F16" s="61">
        <v>33673</v>
      </c>
      <c r="G16" s="62">
        <v>83.84</v>
      </c>
      <c r="H16" s="66">
        <v>65717</v>
      </c>
      <c r="I16" s="61">
        <v>64444</v>
      </c>
      <c r="J16" s="62">
        <v>98.06</v>
      </c>
      <c r="K16" s="66">
        <v>6603</v>
      </c>
      <c r="L16" s="61">
        <v>6938</v>
      </c>
      <c r="M16" s="62">
        <v>105.07</v>
      </c>
      <c r="N16" s="66">
        <v>43176</v>
      </c>
      <c r="O16" s="61">
        <v>42132</v>
      </c>
      <c r="P16" s="62">
        <v>97.58</v>
      </c>
      <c r="Q16" s="66">
        <v>244775</v>
      </c>
      <c r="R16" s="61">
        <v>250476</v>
      </c>
      <c r="S16" s="62">
        <v>102.33</v>
      </c>
      <c r="T16" s="66">
        <v>48591</v>
      </c>
      <c r="U16" s="61">
        <v>48874</v>
      </c>
      <c r="V16" s="62">
        <v>100.58</v>
      </c>
      <c r="W16" s="66">
        <f t="shared" si="0"/>
        <v>728243</v>
      </c>
      <c r="X16" s="61">
        <f t="shared" si="1"/>
        <v>690606</v>
      </c>
      <c r="Y16" s="62">
        <f t="shared" si="2"/>
        <v>94.831807514799323</v>
      </c>
      <c r="Z16" s="66">
        <v>859343</v>
      </c>
      <c r="AA16" s="61">
        <v>811792</v>
      </c>
      <c r="AB16" s="80">
        <v>94.47</v>
      </c>
    </row>
    <row r="17" spans="1:28" x14ac:dyDescent="0.2">
      <c r="A17" s="32" t="s">
        <v>18</v>
      </c>
      <c r="B17" s="66">
        <v>819421</v>
      </c>
      <c r="C17" s="61">
        <v>703947</v>
      </c>
      <c r="D17" s="62">
        <v>85.91</v>
      </c>
      <c r="E17" s="66">
        <v>103275</v>
      </c>
      <c r="F17" s="61">
        <v>94571</v>
      </c>
      <c r="G17" s="62">
        <v>91.57</v>
      </c>
      <c r="H17" s="66">
        <v>138909</v>
      </c>
      <c r="I17" s="61">
        <v>133902</v>
      </c>
      <c r="J17" s="62">
        <v>96.4</v>
      </c>
      <c r="K17" s="66">
        <v>16977</v>
      </c>
      <c r="L17" s="61">
        <v>17281</v>
      </c>
      <c r="M17" s="62">
        <v>101.79</v>
      </c>
      <c r="N17" s="66">
        <v>43479</v>
      </c>
      <c r="O17" s="61">
        <v>40937</v>
      </c>
      <c r="P17" s="62">
        <v>94.15</v>
      </c>
      <c r="Q17" s="66">
        <v>549470</v>
      </c>
      <c r="R17" s="61">
        <v>543945</v>
      </c>
      <c r="S17" s="62">
        <v>98.99</v>
      </c>
      <c r="T17" s="66">
        <v>86966</v>
      </c>
      <c r="U17" s="61">
        <v>91690</v>
      </c>
      <c r="V17" s="62">
        <v>105.43</v>
      </c>
      <c r="W17" s="66">
        <f t="shared" si="0"/>
        <v>1758497</v>
      </c>
      <c r="X17" s="61">
        <f t="shared" si="1"/>
        <v>1626273</v>
      </c>
      <c r="Y17" s="62">
        <f t="shared" si="2"/>
        <v>92.480851545382222</v>
      </c>
      <c r="Z17" s="66">
        <v>2095999</v>
      </c>
      <c r="AA17" s="61">
        <v>1949274</v>
      </c>
      <c r="AB17" s="80">
        <v>93</v>
      </c>
    </row>
    <row r="18" spans="1:28" x14ac:dyDescent="0.2">
      <c r="A18" s="32" t="s">
        <v>19</v>
      </c>
      <c r="B18" s="66">
        <v>321715</v>
      </c>
      <c r="C18" s="61">
        <v>296031</v>
      </c>
      <c r="D18" s="62">
        <v>92.02</v>
      </c>
      <c r="E18" s="66">
        <v>42091</v>
      </c>
      <c r="F18" s="61">
        <v>38748</v>
      </c>
      <c r="G18" s="62">
        <v>92.06</v>
      </c>
      <c r="H18" s="66">
        <v>93753</v>
      </c>
      <c r="I18" s="61">
        <v>88491</v>
      </c>
      <c r="J18" s="62">
        <v>94.39</v>
      </c>
      <c r="K18" s="66">
        <v>6912</v>
      </c>
      <c r="L18" s="61">
        <v>7047</v>
      </c>
      <c r="M18" s="62">
        <v>101.95</v>
      </c>
      <c r="N18" s="66">
        <v>14541</v>
      </c>
      <c r="O18" s="61">
        <v>12987</v>
      </c>
      <c r="P18" s="62">
        <v>89.31</v>
      </c>
      <c r="Q18" s="66">
        <v>456717</v>
      </c>
      <c r="R18" s="61">
        <v>441522</v>
      </c>
      <c r="S18" s="62">
        <v>96.67</v>
      </c>
      <c r="T18" s="66">
        <v>43863</v>
      </c>
      <c r="U18" s="61">
        <v>47456</v>
      </c>
      <c r="V18" s="62">
        <v>108.19</v>
      </c>
      <c r="W18" s="66">
        <f t="shared" si="0"/>
        <v>979592</v>
      </c>
      <c r="X18" s="61">
        <f t="shared" si="1"/>
        <v>932282</v>
      </c>
      <c r="Y18" s="62">
        <f t="shared" si="2"/>
        <v>95.170438304926947</v>
      </c>
      <c r="Z18" s="66">
        <v>1185997</v>
      </c>
      <c r="AA18" s="61">
        <v>1120075</v>
      </c>
      <c r="AB18" s="80">
        <v>94.44</v>
      </c>
    </row>
    <row r="19" spans="1:28" x14ac:dyDescent="0.2">
      <c r="A19" s="32" t="s">
        <v>20</v>
      </c>
      <c r="B19" s="66">
        <v>752560</v>
      </c>
      <c r="C19" s="61">
        <v>708350</v>
      </c>
      <c r="D19" s="62">
        <v>94.13</v>
      </c>
      <c r="E19" s="66">
        <v>98064</v>
      </c>
      <c r="F19" s="61">
        <v>100172</v>
      </c>
      <c r="G19" s="62">
        <v>102.15</v>
      </c>
      <c r="H19" s="66">
        <v>196946</v>
      </c>
      <c r="I19" s="61">
        <v>213463</v>
      </c>
      <c r="J19" s="62">
        <v>108.39</v>
      </c>
      <c r="K19" s="66">
        <v>16116</v>
      </c>
      <c r="L19" s="61">
        <v>19356</v>
      </c>
      <c r="M19" s="62">
        <v>120.1</v>
      </c>
      <c r="N19" s="66">
        <v>37450</v>
      </c>
      <c r="O19" s="61">
        <v>37155</v>
      </c>
      <c r="P19" s="62">
        <v>99.21</v>
      </c>
      <c r="Q19" s="66">
        <v>951169</v>
      </c>
      <c r="R19" s="61">
        <v>965228</v>
      </c>
      <c r="S19" s="62">
        <v>101.48</v>
      </c>
      <c r="T19" s="66">
        <v>115128</v>
      </c>
      <c r="U19" s="61">
        <v>126434</v>
      </c>
      <c r="V19" s="62">
        <v>109.82</v>
      </c>
      <c r="W19" s="66">
        <f t="shared" si="0"/>
        <v>2167433</v>
      </c>
      <c r="X19" s="61">
        <f t="shared" si="1"/>
        <v>2170158</v>
      </c>
      <c r="Y19" s="62">
        <f t="shared" si="2"/>
        <v>100.1257247628877</v>
      </c>
      <c r="Z19" s="66">
        <v>2644685</v>
      </c>
      <c r="AA19" s="61">
        <v>2647796</v>
      </c>
      <c r="AB19" s="80">
        <v>100.12</v>
      </c>
    </row>
    <row r="20" spans="1:28" x14ac:dyDescent="0.2">
      <c r="A20" s="32" t="s">
        <v>21</v>
      </c>
      <c r="B20" s="66">
        <v>272878</v>
      </c>
      <c r="C20" s="61">
        <v>231513</v>
      </c>
      <c r="D20" s="62">
        <v>84.84</v>
      </c>
      <c r="E20" s="66">
        <v>35267</v>
      </c>
      <c r="F20" s="61">
        <v>30480</v>
      </c>
      <c r="G20" s="62">
        <v>86.43</v>
      </c>
      <c r="H20" s="66">
        <v>62004</v>
      </c>
      <c r="I20" s="61">
        <v>58211</v>
      </c>
      <c r="J20" s="62">
        <v>93.88</v>
      </c>
      <c r="K20" s="66">
        <v>5793</v>
      </c>
      <c r="L20" s="61">
        <v>5036</v>
      </c>
      <c r="M20" s="62">
        <v>86.93</v>
      </c>
      <c r="N20" s="68">
        <v>0</v>
      </c>
      <c r="O20" s="32">
        <v>0</v>
      </c>
      <c r="P20" s="62">
        <v>0</v>
      </c>
      <c r="Q20" s="66">
        <v>336029</v>
      </c>
      <c r="R20" s="61">
        <v>327027</v>
      </c>
      <c r="S20" s="62">
        <v>97.32</v>
      </c>
      <c r="T20" s="66">
        <v>45356</v>
      </c>
      <c r="U20" s="61">
        <v>43196</v>
      </c>
      <c r="V20" s="62">
        <v>95.24</v>
      </c>
      <c r="W20" s="66">
        <f t="shared" si="0"/>
        <v>757327</v>
      </c>
      <c r="X20" s="61">
        <f t="shared" si="1"/>
        <v>695463</v>
      </c>
      <c r="Y20" s="62">
        <f t="shared" si="2"/>
        <v>91.831269715723849</v>
      </c>
      <c r="Z20" s="66">
        <v>905543</v>
      </c>
      <c r="AA20" s="61">
        <v>827125</v>
      </c>
      <c r="AB20" s="80">
        <v>91.34</v>
      </c>
    </row>
    <row r="21" spans="1:28" x14ac:dyDescent="0.2">
      <c r="A21" s="32" t="s">
        <v>22</v>
      </c>
      <c r="B21" s="66">
        <v>804401</v>
      </c>
      <c r="C21" s="61">
        <v>626670</v>
      </c>
      <c r="D21" s="62">
        <v>77.91</v>
      </c>
      <c r="E21" s="66">
        <v>116344</v>
      </c>
      <c r="F21" s="61">
        <v>88300</v>
      </c>
      <c r="G21" s="62">
        <v>75.900000000000006</v>
      </c>
      <c r="H21" s="66">
        <v>245266</v>
      </c>
      <c r="I21" s="61">
        <v>211568</v>
      </c>
      <c r="J21" s="62">
        <v>86.26</v>
      </c>
      <c r="K21" s="66">
        <v>19110</v>
      </c>
      <c r="L21" s="61">
        <v>18753</v>
      </c>
      <c r="M21" s="62">
        <v>98.13</v>
      </c>
      <c r="N21" s="66">
        <v>16734</v>
      </c>
      <c r="O21" s="61">
        <v>16939</v>
      </c>
      <c r="P21" s="62">
        <v>101.23</v>
      </c>
      <c r="Q21" s="66">
        <v>1184212</v>
      </c>
      <c r="R21" s="61">
        <v>1183430</v>
      </c>
      <c r="S21" s="62">
        <v>99.93</v>
      </c>
      <c r="T21" s="66">
        <v>143271</v>
      </c>
      <c r="U21" s="61">
        <v>149320</v>
      </c>
      <c r="V21" s="62">
        <v>104.22</v>
      </c>
      <c r="W21" s="66">
        <f t="shared" si="0"/>
        <v>2529338</v>
      </c>
      <c r="X21" s="61">
        <f t="shared" si="1"/>
        <v>2294980</v>
      </c>
      <c r="Y21" s="62">
        <f t="shared" si="2"/>
        <v>90.734413510570761</v>
      </c>
      <c r="Z21" s="66">
        <v>3352193</v>
      </c>
      <c r="AA21" s="61">
        <v>2925312</v>
      </c>
      <c r="AB21" s="80">
        <v>87.27</v>
      </c>
    </row>
    <row r="22" spans="1:28" x14ac:dyDescent="0.2">
      <c r="A22" s="32" t="s">
        <v>23</v>
      </c>
      <c r="B22" s="66">
        <v>1126321</v>
      </c>
      <c r="C22" s="61">
        <v>850820</v>
      </c>
      <c r="D22" s="62">
        <v>75.540000000000006</v>
      </c>
      <c r="E22" s="66">
        <v>164354</v>
      </c>
      <c r="F22" s="61">
        <v>134269</v>
      </c>
      <c r="G22" s="62">
        <v>81.69</v>
      </c>
      <c r="H22" s="66">
        <v>437577</v>
      </c>
      <c r="I22" s="61">
        <v>433939</v>
      </c>
      <c r="J22" s="62">
        <v>99.17</v>
      </c>
      <c r="K22" s="66">
        <v>27018</v>
      </c>
      <c r="L22" s="61">
        <v>29250</v>
      </c>
      <c r="M22" s="62">
        <v>108.26</v>
      </c>
      <c r="N22" s="68">
        <v>703</v>
      </c>
      <c r="O22" s="32">
        <v>764</v>
      </c>
      <c r="P22" s="62">
        <v>108.68</v>
      </c>
      <c r="Q22" s="66">
        <v>2110043</v>
      </c>
      <c r="R22" s="61">
        <v>2010977</v>
      </c>
      <c r="S22" s="62">
        <v>95.31</v>
      </c>
      <c r="T22" s="66">
        <v>160041</v>
      </c>
      <c r="U22" s="61">
        <v>199155</v>
      </c>
      <c r="V22" s="62">
        <v>124.44</v>
      </c>
      <c r="W22" s="66">
        <f t="shared" si="0"/>
        <v>4026057</v>
      </c>
      <c r="X22" s="61">
        <f t="shared" si="1"/>
        <v>3659174</v>
      </c>
      <c r="Y22" s="62">
        <f t="shared" si="2"/>
        <v>90.887287487484656</v>
      </c>
      <c r="Z22" s="66">
        <v>4902445</v>
      </c>
      <c r="AA22" s="61">
        <v>4541808</v>
      </c>
      <c r="AB22" s="80">
        <v>92.64</v>
      </c>
    </row>
    <row r="23" spans="1:28" x14ac:dyDescent="0.2">
      <c r="A23" s="32" t="s">
        <v>24</v>
      </c>
      <c r="B23" s="66">
        <v>260808</v>
      </c>
      <c r="C23" s="61">
        <v>238722</v>
      </c>
      <c r="D23" s="62">
        <v>91.53</v>
      </c>
      <c r="E23" s="66">
        <v>34049</v>
      </c>
      <c r="F23" s="61">
        <v>32591</v>
      </c>
      <c r="G23" s="62">
        <v>95.72</v>
      </c>
      <c r="H23" s="66">
        <v>79638</v>
      </c>
      <c r="I23" s="61">
        <v>78770</v>
      </c>
      <c r="J23" s="62">
        <v>98.91</v>
      </c>
      <c r="K23" s="66">
        <v>5596</v>
      </c>
      <c r="L23" s="61">
        <v>6294</v>
      </c>
      <c r="M23" s="62">
        <v>112.47</v>
      </c>
      <c r="N23" s="66">
        <v>2765</v>
      </c>
      <c r="O23" s="61">
        <v>3030</v>
      </c>
      <c r="P23" s="62">
        <v>109.58</v>
      </c>
      <c r="Q23" s="66">
        <v>348688</v>
      </c>
      <c r="R23" s="61">
        <v>336011</v>
      </c>
      <c r="S23" s="62">
        <v>96.36</v>
      </c>
      <c r="T23" s="66">
        <v>46831</v>
      </c>
      <c r="U23" s="61">
        <v>48558</v>
      </c>
      <c r="V23" s="62">
        <v>103.69</v>
      </c>
      <c r="W23" s="66">
        <f t="shared" si="0"/>
        <v>778375</v>
      </c>
      <c r="X23" s="61">
        <f t="shared" si="1"/>
        <v>743976</v>
      </c>
      <c r="Y23" s="62">
        <f t="shared" si="2"/>
        <v>95.580664846635628</v>
      </c>
      <c r="Z23" s="66">
        <v>993277</v>
      </c>
      <c r="AA23" s="61">
        <v>960522</v>
      </c>
      <c r="AB23" s="80">
        <v>96.7</v>
      </c>
    </row>
    <row r="24" spans="1:28" x14ac:dyDescent="0.2">
      <c r="A24" s="32" t="s">
        <v>25</v>
      </c>
      <c r="B24" s="66">
        <v>145345</v>
      </c>
      <c r="C24" s="61">
        <v>140835</v>
      </c>
      <c r="D24" s="62">
        <v>96.9</v>
      </c>
      <c r="E24" s="66">
        <v>19956</v>
      </c>
      <c r="F24" s="61">
        <v>18655</v>
      </c>
      <c r="G24" s="62">
        <v>93.48</v>
      </c>
      <c r="H24" s="66">
        <v>37550</v>
      </c>
      <c r="I24" s="61">
        <v>36428</v>
      </c>
      <c r="J24" s="62">
        <v>97.01</v>
      </c>
      <c r="K24" s="66">
        <v>3279</v>
      </c>
      <c r="L24" s="61">
        <v>3641</v>
      </c>
      <c r="M24" s="62">
        <v>111.04</v>
      </c>
      <c r="N24" s="66">
        <v>12213</v>
      </c>
      <c r="O24" s="61">
        <v>12455</v>
      </c>
      <c r="P24" s="62">
        <v>101.98</v>
      </c>
      <c r="Q24" s="66">
        <v>114247</v>
      </c>
      <c r="R24" s="61">
        <v>121863</v>
      </c>
      <c r="S24" s="62">
        <v>106.67</v>
      </c>
      <c r="T24" s="66">
        <v>17588</v>
      </c>
      <c r="U24" s="61">
        <v>20432</v>
      </c>
      <c r="V24" s="62">
        <v>116.17</v>
      </c>
      <c r="W24" s="66">
        <f t="shared" si="0"/>
        <v>350178</v>
      </c>
      <c r="X24" s="61">
        <f t="shared" si="1"/>
        <v>354309</v>
      </c>
      <c r="Y24" s="62">
        <f t="shared" si="2"/>
        <v>101.17968575981358</v>
      </c>
      <c r="Z24" s="66">
        <v>430942</v>
      </c>
      <c r="AA24" s="61">
        <v>422270</v>
      </c>
      <c r="AB24" s="80">
        <v>97.99</v>
      </c>
    </row>
    <row r="25" spans="1:28" x14ac:dyDescent="0.2">
      <c r="A25" s="32" t="s">
        <v>26</v>
      </c>
      <c r="B25" s="66">
        <v>56617</v>
      </c>
      <c r="C25" s="61">
        <v>54643</v>
      </c>
      <c r="D25" s="62">
        <v>96.51</v>
      </c>
      <c r="E25" s="66">
        <v>8533</v>
      </c>
      <c r="F25" s="61">
        <v>7533</v>
      </c>
      <c r="G25" s="62">
        <v>88.28</v>
      </c>
      <c r="H25" s="66">
        <v>13349</v>
      </c>
      <c r="I25" s="61">
        <v>11343</v>
      </c>
      <c r="J25" s="62">
        <v>84.97</v>
      </c>
      <c r="K25" s="66">
        <v>1403</v>
      </c>
      <c r="L25" s="61">
        <v>1269</v>
      </c>
      <c r="M25" s="62">
        <v>90.45</v>
      </c>
      <c r="N25" s="66">
        <v>65373</v>
      </c>
      <c r="O25" s="61">
        <v>60306</v>
      </c>
      <c r="P25" s="62">
        <v>92.25</v>
      </c>
      <c r="Q25" s="66">
        <v>25702</v>
      </c>
      <c r="R25" s="61">
        <v>27891</v>
      </c>
      <c r="S25" s="62">
        <v>108.52</v>
      </c>
      <c r="T25" s="66">
        <v>4859</v>
      </c>
      <c r="U25" s="61">
        <v>6056</v>
      </c>
      <c r="V25" s="62">
        <v>124.63</v>
      </c>
      <c r="W25" s="66">
        <f t="shared" si="0"/>
        <v>175836</v>
      </c>
      <c r="X25" s="61">
        <f t="shared" si="1"/>
        <v>169041</v>
      </c>
      <c r="Y25" s="62">
        <f t="shared" si="2"/>
        <v>96.135603630655837</v>
      </c>
      <c r="Z25" s="66">
        <v>193706</v>
      </c>
      <c r="AA25" s="61">
        <v>188611</v>
      </c>
      <c r="AB25" s="80">
        <v>97.37</v>
      </c>
    </row>
    <row r="26" spans="1:28" x14ac:dyDescent="0.2">
      <c r="A26" s="32" t="s">
        <v>27</v>
      </c>
      <c r="B26" s="66">
        <v>734665</v>
      </c>
      <c r="C26" s="61">
        <v>591942</v>
      </c>
      <c r="D26" s="62">
        <v>80.569999999999993</v>
      </c>
      <c r="E26" s="66">
        <v>106124</v>
      </c>
      <c r="F26" s="61">
        <v>85099</v>
      </c>
      <c r="G26" s="62">
        <v>80.19</v>
      </c>
      <c r="H26" s="66">
        <v>315089</v>
      </c>
      <c r="I26" s="61">
        <v>271820</v>
      </c>
      <c r="J26" s="62">
        <v>86.27</v>
      </c>
      <c r="K26" s="66">
        <v>17435</v>
      </c>
      <c r="L26" s="61">
        <v>16995</v>
      </c>
      <c r="M26" s="62">
        <v>97.48</v>
      </c>
      <c r="N26" s="66">
        <v>25391</v>
      </c>
      <c r="O26" s="61">
        <v>23600</v>
      </c>
      <c r="P26" s="62">
        <v>92.95</v>
      </c>
      <c r="Q26" s="66">
        <v>1467957</v>
      </c>
      <c r="R26" s="61">
        <v>1433762</v>
      </c>
      <c r="S26" s="62">
        <v>97.67</v>
      </c>
      <c r="T26" s="66">
        <v>110359</v>
      </c>
      <c r="U26" s="61">
        <v>121358</v>
      </c>
      <c r="V26" s="62">
        <v>109.97</v>
      </c>
      <c r="W26" s="66">
        <f t="shared" si="0"/>
        <v>2777020</v>
      </c>
      <c r="X26" s="61">
        <f t="shared" si="1"/>
        <v>2544576</v>
      </c>
      <c r="Y26" s="62">
        <f t="shared" si="2"/>
        <v>91.629732591050839</v>
      </c>
      <c r="Z26" s="66">
        <v>3829699</v>
      </c>
      <c r="AA26" s="61">
        <v>3336917</v>
      </c>
      <c r="AB26" s="80">
        <v>87.13</v>
      </c>
    </row>
    <row r="27" spans="1:28" x14ac:dyDescent="0.2">
      <c r="A27" s="32" t="s">
        <v>28</v>
      </c>
      <c r="B27" s="66">
        <v>470984</v>
      </c>
      <c r="C27" s="61">
        <v>384489</v>
      </c>
      <c r="D27" s="62">
        <v>81.64</v>
      </c>
      <c r="E27" s="66">
        <v>71524</v>
      </c>
      <c r="F27" s="61">
        <v>53887</v>
      </c>
      <c r="G27" s="62">
        <v>75.34</v>
      </c>
      <c r="H27" s="66">
        <v>134793</v>
      </c>
      <c r="I27" s="61">
        <v>109357</v>
      </c>
      <c r="J27" s="62">
        <v>81.13</v>
      </c>
      <c r="K27" s="66">
        <v>11752</v>
      </c>
      <c r="L27" s="61">
        <v>11043</v>
      </c>
      <c r="M27" s="62">
        <v>93.97</v>
      </c>
      <c r="N27" s="66">
        <v>10998</v>
      </c>
      <c r="O27" s="61">
        <v>9947</v>
      </c>
      <c r="P27" s="62">
        <v>90.44</v>
      </c>
      <c r="Q27" s="66">
        <v>670028</v>
      </c>
      <c r="R27" s="61">
        <v>683135</v>
      </c>
      <c r="S27" s="62">
        <v>101.96</v>
      </c>
      <c r="T27" s="66">
        <v>76775</v>
      </c>
      <c r="U27" s="61">
        <v>75704</v>
      </c>
      <c r="V27" s="62">
        <v>98.61</v>
      </c>
      <c r="W27" s="66">
        <f t="shared" si="0"/>
        <v>1446854</v>
      </c>
      <c r="X27" s="61">
        <f t="shared" si="1"/>
        <v>1327562</v>
      </c>
      <c r="Y27" s="62">
        <f t="shared" si="2"/>
        <v>91.755076877141718</v>
      </c>
      <c r="Z27" s="66">
        <v>1987390</v>
      </c>
      <c r="AA27" s="61">
        <v>1734377</v>
      </c>
      <c r="AB27" s="80">
        <v>87.27</v>
      </c>
    </row>
    <row r="28" spans="1:28" x14ac:dyDescent="0.2">
      <c r="A28" s="32" t="s">
        <v>29</v>
      </c>
      <c r="B28" s="66">
        <v>183833</v>
      </c>
      <c r="C28" s="61">
        <v>159710</v>
      </c>
      <c r="D28" s="62">
        <v>86.88</v>
      </c>
      <c r="E28" s="66">
        <v>24169</v>
      </c>
      <c r="F28" s="61">
        <v>20823</v>
      </c>
      <c r="G28" s="62">
        <v>86.16</v>
      </c>
      <c r="H28" s="66">
        <v>46715</v>
      </c>
      <c r="I28" s="61">
        <v>43788</v>
      </c>
      <c r="J28" s="62">
        <v>93.73</v>
      </c>
      <c r="K28" s="66">
        <v>3970</v>
      </c>
      <c r="L28" s="61">
        <v>3753</v>
      </c>
      <c r="M28" s="62">
        <v>94.53</v>
      </c>
      <c r="N28" s="68">
        <v>365</v>
      </c>
      <c r="O28" s="32">
        <v>429</v>
      </c>
      <c r="P28" s="62">
        <v>117.53</v>
      </c>
      <c r="Q28" s="66">
        <v>189592</v>
      </c>
      <c r="R28" s="61">
        <v>186890</v>
      </c>
      <c r="S28" s="62">
        <v>98.57</v>
      </c>
      <c r="T28" s="66">
        <v>24806</v>
      </c>
      <c r="U28" s="61">
        <v>27628</v>
      </c>
      <c r="V28" s="62">
        <v>111.38</v>
      </c>
      <c r="W28" s="66">
        <f t="shared" si="0"/>
        <v>473450</v>
      </c>
      <c r="X28" s="61">
        <f t="shared" si="1"/>
        <v>443021</v>
      </c>
      <c r="Y28" s="62">
        <f t="shared" si="2"/>
        <v>93.572922167071496</v>
      </c>
      <c r="Z28" s="66">
        <v>567774</v>
      </c>
      <c r="AA28" s="61">
        <v>531368</v>
      </c>
      <c r="AB28" s="80">
        <v>93.59</v>
      </c>
    </row>
    <row r="29" spans="1:28" x14ac:dyDescent="0.2">
      <c r="A29" s="32" t="s">
        <v>30</v>
      </c>
      <c r="B29" s="66">
        <v>3050931</v>
      </c>
      <c r="C29" s="61">
        <v>2415171</v>
      </c>
      <c r="D29" s="62">
        <v>79.16</v>
      </c>
      <c r="E29" s="66">
        <v>451149</v>
      </c>
      <c r="F29" s="61">
        <v>339107</v>
      </c>
      <c r="G29" s="62">
        <v>75.17</v>
      </c>
      <c r="H29" s="66">
        <v>1357391</v>
      </c>
      <c r="I29" s="61">
        <v>1111038</v>
      </c>
      <c r="J29" s="62">
        <v>81.849999999999994</v>
      </c>
      <c r="K29" s="66">
        <v>74156</v>
      </c>
      <c r="L29" s="61">
        <v>79473</v>
      </c>
      <c r="M29" s="62">
        <v>107.17</v>
      </c>
      <c r="N29" s="66">
        <v>5321</v>
      </c>
      <c r="O29" s="61">
        <v>6873</v>
      </c>
      <c r="P29" s="62">
        <v>129.16999999999999</v>
      </c>
      <c r="Q29" s="66">
        <v>4841080</v>
      </c>
      <c r="R29" s="61">
        <v>4726245</v>
      </c>
      <c r="S29" s="62">
        <v>97.63</v>
      </c>
      <c r="T29" s="66">
        <v>411760</v>
      </c>
      <c r="U29" s="61">
        <v>438291</v>
      </c>
      <c r="V29" s="62">
        <v>106.44</v>
      </c>
      <c r="W29" s="66">
        <f t="shared" si="0"/>
        <v>10191788</v>
      </c>
      <c r="X29" s="61">
        <f t="shared" si="1"/>
        <v>9116198</v>
      </c>
      <c r="Y29" s="62">
        <f t="shared" si="2"/>
        <v>89.446503400580937</v>
      </c>
      <c r="Z29" s="66">
        <v>13477738</v>
      </c>
      <c r="AA29" s="61">
        <v>11697326</v>
      </c>
      <c r="AB29" s="80">
        <v>86.79</v>
      </c>
    </row>
    <row r="30" spans="1:28" x14ac:dyDescent="0.2">
      <c r="A30" s="32" t="s">
        <v>31</v>
      </c>
      <c r="B30" s="66">
        <v>136678</v>
      </c>
      <c r="C30" s="61">
        <v>119966</v>
      </c>
      <c r="D30" s="62">
        <v>87.77</v>
      </c>
      <c r="E30" s="66">
        <v>17921</v>
      </c>
      <c r="F30" s="61">
        <v>15910</v>
      </c>
      <c r="G30" s="62">
        <v>88.78</v>
      </c>
      <c r="H30" s="66">
        <v>35097</v>
      </c>
      <c r="I30" s="61">
        <v>32547</v>
      </c>
      <c r="J30" s="62">
        <v>92.73</v>
      </c>
      <c r="K30" s="66">
        <v>2939</v>
      </c>
      <c r="L30" s="61">
        <v>2793</v>
      </c>
      <c r="M30" s="62">
        <v>95.03</v>
      </c>
      <c r="N30" s="66">
        <v>14556</v>
      </c>
      <c r="O30" s="61">
        <v>14566</v>
      </c>
      <c r="P30" s="62">
        <v>100.07</v>
      </c>
      <c r="Q30" s="66">
        <v>119856</v>
      </c>
      <c r="R30" s="61">
        <v>122218</v>
      </c>
      <c r="S30" s="62">
        <v>101.97</v>
      </c>
      <c r="T30" s="66">
        <v>22730</v>
      </c>
      <c r="U30" s="61">
        <v>24338</v>
      </c>
      <c r="V30" s="62">
        <v>107.07</v>
      </c>
      <c r="W30" s="66">
        <f t="shared" si="0"/>
        <v>349777</v>
      </c>
      <c r="X30" s="61">
        <f t="shared" si="1"/>
        <v>332338</v>
      </c>
      <c r="Y30" s="62">
        <f t="shared" si="2"/>
        <v>95.014251937663147</v>
      </c>
      <c r="Z30" s="66">
        <v>423089</v>
      </c>
      <c r="AA30" s="61">
        <v>394718</v>
      </c>
      <c r="AB30" s="80">
        <v>93.29</v>
      </c>
    </row>
    <row r="31" spans="1:28" x14ac:dyDescent="0.2">
      <c r="A31" s="81" t="s">
        <v>44</v>
      </c>
      <c r="B31" s="82">
        <v>15515474</v>
      </c>
      <c r="C31" s="83">
        <v>13136082</v>
      </c>
      <c r="D31" s="84">
        <v>84.66</v>
      </c>
      <c r="E31" s="82">
        <v>2143981</v>
      </c>
      <c r="F31" s="83">
        <v>1813895</v>
      </c>
      <c r="G31" s="84">
        <v>84.6</v>
      </c>
      <c r="H31" s="82">
        <v>5034064</v>
      </c>
      <c r="I31" s="83">
        <v>4593758</v>
      </c>
      <c r="J31" s="84">
        <v>91.25</v>
      </c>
      <c r="K31" s="82">
        <v>352321</v>
      </c>
      <c r="L31" s="83">
        <v>369287</v>
      </c>
      <c r="M31" s="84">
        <v>104.82</v>
      </c>
      <c r="N31" s="82">
        <v>696151</v>
      </c>
      <c r="O31" s="83">
        <v>672270</v>
      </c>
      <c r="P31" s="84">
        <v>96.57</v>
      </c>
      <c r="Q31" s="82">
        <v>20889849</v>
      </c>
      <c r="R31" s="83">
        <v>20762750</v>
      </c>
      <c r="S31" s="84">
        <v>99.39</v>
      </c>
      <c r="T31" s="82">
        <v>2344373</v>
      </c>
      <c r="U31" s="83">
        <v>2477942</v>
      </c>
      <c r="V31" s="84">
        <v>105.7</v>
      </c>
      <c r="W31" s="82">
        <f t="shared" si="0"/>
        <v>46976213</v>
      </c>
      <c r="X31" s="83">
        <f t="shared" si="1"/>
        <v>43825984</v>
      </c>
      <c r="Y31" s="84">
        <f t="shared" si="2"/>
        <v>93.293991152500951</v>
      </c>
      <c r="Z31" s="82">
        <v>59463649</v>
      </c>
      <c r="AA31" s="83">
        <v>54442433</v>
      </c>
      <c r="AB31" s="85">
        <v>91.56</v>
      </c>
    </row>
    <row r="32" spans="1:28" x14ac:dyDescent="0.2">
      <c r="A32" s="32" t="s">
        <v>81</v>
      </c>
    </row>
  </sheetData>
  <mergeCells count="2">
    <mergeCell ref="W2:Y2"/>
    <mergeCell ref="Z2:AB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65"/>
  <sheetViews>
    <sheetView tabSelected="1" topLeftCell="O27" workbookViewId="0">
      <selection activeCell="AC32" sqref="AC32"/>
    </sheetView>
  </sheetViews>
  <sheetFormatPr baseColWidth="10" defaultColWidth="9.1640625" defaultRowHeight="16" x14ac:dyDescent="0.2"/>
  <cols>
    <col min="1" max="1" width="48.83203125" style="86" bestFit="1" customWidth="1"/>
    <col min="2" max="2" width="19" style="86" bestFit="1" customWidth="1"/>
    <col min="3" max="3" width="15.1640625" style="86" bestFit="1" customWidth="1"/>
    <col min="4" max="4" width="18.33203125" style="86" bestFit="1" customWidth="1"/>
    <col min="5" max="5" width="31.5" style="86" customWidth="1"/>
    <col min="6" max="6" width="24" style="86" customWidth="1"/>
    <col min="7" max="7" width="24.6640625" style="86" customWidth="1"/>
    <col min="8" max="8" width="30.33203125" style="86" bestFit="1" customWidth="1"/>
    <col min="9" max="9" width="25.6640625" style="86" bestFit="1" customWidth="1"/>
    <col min="10" max="10" width="29.5" style="86" bestFit="1" customWidth="1"/>
    <col min="11" max="11" width="29.33203125" style="86" bestFit="1" customWidth="1"/>
    <col min="12" max="12" width="30.1640625" style="86" bestFit="1" customWidth="1"/>
    <col min="13" max="13" width="28.33203125" style="86" customWidth="1"/>
    <col min="14" max="14" width="29.33203125" style="86" bestFit="1" customWidth="1"/>
    <col min="15" max="15" width="20.1640625" style="86" bestFit="1" customWidth="1"/>
    <col min="16" max="16" width="15.5" style="86" bestFit="1" customWidth="1"/>
    <col min="17" max="18" width="19.5" style="86" bestFit="1" customWidth="1"/>
    <col min="19" max="19" width="15" style="86" bestFit="1" customWidth="1"/>
    <col min="20" max="20" width="18.83203125" style="86" bestFit="1" customWidth="1"/>
    <col min="21" max="21" width="18" style="86" bestFit="1" customWidth="1"/>
    <col min="22" max="22" width="13.5" style="86" bestFit="1" customWidth="1"/>
    <col min="23" max="23" width="17.33203125" style="86" bestFit="1" customWidth="1"/>
    <col min="24" max="24" width="17" style="86" bestFit="1" customWidth="1"/>
    <col min="25" max="25" width="12.5" style="86" bestFit="1" customWidth="1"/>
    <col min="26" max="26" width="16.33203125" style="86" bestFit="1" customWidth="1"/>
    <col min="27" max="27" width="15.5" style="86" bestFit="1" customWidth="1"/>
    <col min="28" max="28" width="11" style="86" bestFit="1" customWidth="1"/>
    <col min="29" max="29" width="14.83203125" style="86" bestFit="1" customWidth="1"/>
    <col min="30" max="16384" width="9.1640625" style="86"/>
  </cols>
  <sheetData>
    <row r="1" spans="1:29" x14ac:dyDescent="0.2">
      <c r="A1" s="86" t="s">
        <v>82</v>
      </c>
    </row>
    <row r="2" spans="1:29" x14ac:dyDescent="0.2">
      <c r="A2" s="86" t="s">
        <v>83</v>
      </c>
      <c r="B2" s="86" t="s">
        <v>84</v>
      </c>
      <c r="C2" s="86" t="s">
        <v>85</v>
      </c>
      <c r="D2" s="86" t="s">
        <v>86</v>
      </c>
      <c r="E2" s="86" t="s">
        <v>87</v>
      </c>
      <c r="F2" s="86" t="s">
        <v>88</v>
      </c>
      <c r="G2" s="86" t="s">
        <v>89</v>
      </c>
      <c r="H2" s="86" t="s">
        <v>90</v>
      </c>
      <c r="I2" s="86" t="s">
        <v>91</v>
      </c>
      <c r="J2" s="86" t="s">
        <v>92</v>
      </c>
      <c r="K2" s="86" t="s">
        <v>93</v>
      </c>
      <c r="L2" s="86" t="s">
        <v>94</v>
      </c>
      <c r="M2" s="86" t="s">
        <v>95</v>
      </c>
      <c r="N2" s="86" t="s">
        <v>96</v>
      </c>
      <c r="O2" s="86" t="s">
        <v>97</v>
      </c>
      <c r="P2" s="86" t="s">
        <v>98</v>
      </c>
      <c r="Q2" s="86" t="s">
        <v>99</v>
      </c>
      <c r="R2" s="86" t="s">
        <v>100</v>
      </c>
      <c r="S2" s="86" t="s">
        <v>101</v>
      </c>
      <c r="T2" s="86" t="s">
        <v>102</v>
      </c>
      <c r="U2" s="86" t="s">
        <v>103</v>
      </c>
      <c r="V2" s="86" t="s">
        <v>104</v>
      </c>
      <c r="W2" s="86" t="s">
        <v>105</v>
      </c>
      <c r="X2" s="86" t="s">
        <v>106</v>
      </c>
      <c r="Y2" s="86" t="s">
        <v>107</v>
      </c>
      <c r="Z2" s="86" t="s">
        <v>108</v>
      </c>
      <c r="AA2" s="86" t="s">
        <v>109</v>
      </c>
      <c r="AB2" s="86" t="s">
        <v>110</v>
      </c>
      <c r="AC2" s="86" t="s">
        <v>111</v>
      </c>
    </row>
    <row r="3" spans="1:29" x14ac:dyDescent="0.2">
      <c r="B3" s="87" t="s">
        <v>74</v>
      </c>
      <c r="C3" s="87" t="s">
        <v>112</v>
      </c>
      <c r="D3" s="87" t="s">
        <v>113</v>
      </c>
    </row>
    <row r="4" spans="1:29" x14ac:dyDescent="0.2">
      <c r="A4" s="86" t="s">
        <v>25</v>
      </c>
      <c r="B4" s="86" t="s">
        <v>114</v>
      </c>
      <c r="C4" s="86" t="s">
        <v>115</v>
      </c>
      <c r="D4" s="86" t="s">
        <v>116</v>
      </c>
      <c r="E4" s="86" t="s">
        <v>117</v>
      </c>
      <c r="F4" s="86" t="s">
        <v>118</v>
      </c>
      <c r="G4" s="86" t="s">
        <v>119</v>
      </c>
      <c r="H4" s="86" t="s">
        <v>120</v>
      </c>
      <c r="I4" s="86" t="s">
        <v>121</v>
      </c>
      <c r="J4" s="86" t="s">
        <v>122</v>
      </c>
      <c r="K4" s="86" t="s">
        <v>123</v>
      </c>
      <c r="L4" s="86" t="s">
        <v>124</v>
      </c>
      <c r="M4" s="86" t="s">
        <v>125</v>
      </c>
      <c r="N4" s="86" t="s">
        <v>126</v>
      </c>
      <c r="O4" s="86" t="s">
        <v>127</v>
      </c>
      <c r="P4" s="86" t="s">
        <v>128</v>
      </c>
      <c r="Q4" s="86" t="s">
        <v>129</v>
      </c>
      <c r="R4" s="86" t="s">
        <v>130</v>
      </c>
      <c r="S4" s="86" t="s">
        <v>131</v>
      </c>
      <c r="T4" s="86" t="s">
        <v>132</v>
      </c>
      <c r="U4" s="86" t="s">
        <v>133</v>
      </c>
      <c r="V4" s="86" t="s">
        <v>134</v>
      </c>
      <c r="W4" s="86" t="s">
        <v>135</v>
      </c>
      <c r="X4" s="86" t="s">
        <v>136</v>
      </c>
      <c r="Y4" s="86" t="s">
        <v>137</v>
      </c>
      <c r="Z4" s="86" t="s">
        <v>138</v>
      </c>
      <c r="AA4" s="86" t="s">
        <v>139</v>
      </c>
      <c r="AB4" s="86" t="s">
        <v>140</v>
      </c>
      <c r="AC4" s="86" t="s">
        <v>141</v>
      </c>
    </row>
    <row r="5" spans="1:29" x14ac:dyDescent="0.2">
      <c r="A5" s="86" t="s">
        <v>5</v>
      </c>
      <c r="B5" s="86" t="s">
        <v>142</v>
      </c>
      <c r="C5" s="86" t="s">
        <v>143</v>
      </c>
      <c r="D5" s="86" t="s">
        <v>144</v>
      </c>
      <c r="E5" s="86" t="s">
        <v>145</v>
      </c>
      <c r="F5" s="86" t="s">
        <v>146</v>
      </c>
      <c r="G5" s="86" t="s">
        <v>147</v>
      </c>
      <c r="H5" s="86" t="s">
        <v>148</v>
      </c>
      <c r="I5" s="86" t="s">
        <v>149</v>
      </c>
      <c r="J5" s="86" t="s">
        <v>150</v>
      </c>
      <c r="K5" s="86" t="s">
        <v>151</v>
      </c>
      <c r="L5" s="86" t="s">
        <v>152</v>
      </c>
      <c r="M5" s="86" t="s">
        <v>153</v>
      </c>
      <c r="N5" s="86" t="s">
        <v>154</v>
      </c>
      <c r="O5" s="86" t="s">
        <v>155</v>
      </c>
      <c r="P5" s="86" t="s">
        <v>156</v>
      </c>
      <c r="Q5" s="86" t="s">
        <v>157</v>
      </c>
      <c r="R5" s="86" t="s">
        <v>158</v>
      </c>
      <c r="S5" s="86" t="s">
        <v>159</v>
      </c>
      <c r="T5" s="86" t="s">
        <v>160</v>
      </c>
      <c r="U5" s="86" t="s">
        <v>161</v>
      </c>
      <c r="V5" s="86" t="s">
        <v>162</v>
      </c>
      <c r="W5" s="86" t="s">
        <v>163</v>
      </c>
      <c r="X5" s="86" t="s">
        <v>164</v>
      </c>
      <c r="Y5" s="86" t="s">
        <v>165</v>
      </c>
      <c r="Z5" s="86" t="s">
        <v>166</v>
      </c>
      <c r="AA5" s="86" t="s">
        <v>167</v>
      </c>
      <c r="AB5" s="86" t="s">
        <v>168</v>
      </c>
      <c r="AC5" s="86" t="s">
        <v>169</v>
      </c>
    </row>
    <row r="6" spans="1:29" x14ac:dyDescent="0.2">
      <c r="A6" s="86" t="s">
        <v>7</v>
      </c>
      <c r="B6" s="86" t="s">
        <v>170</v>
      </c>
      <c r="C6" s="86" t="s">
        <v>171</v>
      </c>
      <c r="D6" s="86" t="s">
        <v>172</v>
      </c>
      <c r="E6" s="86" t="s">
        <v>173</v>
      </c>
      <c r="F6" s="86" t="s">
        <v>174</v>
      </c>
      <c r="G6" s="86" t="s">
        <v>175</v>
      </c>
      <c r="H6" s="86" t="s">
        <v>176</v>
      </c>
      <c r="I6" s="86" t="s">
        <v>177</v>
      </c>
      <c r="J6" s="86" t="s">
        <v>178</v>
      </c>
      <c r="K6" s="86" t="s">
        <v>179</v>
      </c>
      <c r="L6" s="86" t="s">
        <v>180</v>
      </c>
      <c r="M6" s="86" t="s">
        <v>181</v>
      </c>
      <c r="N6" s="86" t="s">
        <v>182</v>
      </c>
      <c r="O6" s="86" t="s">
        <v>183</v>
      </c>
      <c r="P6" s="86" t="s">
        <v>184</v>
      </c>
      <c r="Q6" s="86" t="s">
        <v>185</v>
      </c>
      <c r="R6" s="86" t="s">
        <v>186</v>
      </c>
      <c r="S6" s="86" t="s">
        <v>187</v>
      </c>
      <c r="T6" s="86" t="s">
        <v>188</v>
      </c>
      <c r="U6" s="86" t="s">
        <v>189</v>
      </c>
      <c r="V6" s="86" t="s">
        <v>190</v>
      </c>
      <c r="W6" s="86" t="s">
        <v>191</v>
      </c>
      <c r="X6" s="86" t="s">
        <v>192</v>
      </c>
      <c r="Y6" s="86" t="s">
        <v>193</v>
      </c>
      <c r="Z6" s="86" t="s">
        <v>194</v>
      </c>
      <c r="AA6" s="86" t="s">
        <v>195</v>
      </c>
      <c r="AB6" s="86" t="s">
        <v>196</v>
      </c>
      <c r="AC6" s="86" t="s">
        <v>197</v>
      </c>
    </row>
    <row r="7" spans="1:29" x14ac:dyDescent="0.2">
      <c r="A7" s="86" t="s">
        <v>26</v>
      </c>
      <c r="B7" s="86" t="s">
        <v>198</v>
      </c>
      <c r="C7" s="86" t="s">
        <v>199</v>
      </c>
      <c r="D7" s="86" t="s">
        <v>200</v>
      </c>
      <c r="E7" s="86" t="s">
        <v>201</v>
      </c>
      <c r="F7" s="86" t="s">
        <v>202</v>
      </c>
      <c r="G7" s="86" t="s">
        <v>203</v>
      </c>
      <c r="H7" s="86" t="s">
        <v>204</v>
      </c>
      <c r="I7" s="86" t="s">
        <v>205</v>
      </c>
      <c r="J7" s="86" t="s">
        <v>206</v>
      </c>
      <c r="K7" s="86" t="s">
        <v>151</v>
      </c>
      <c r="L7" s="86" t="s">
        <v>207</v>
      </c>
      <c r="M7" s="86" t="s">
        <v>208</v>
      </c>
      <c r="N7" s="86" t="s">
        <v>209</v>
      </c>
      <c r="O7" s="86" t="s">
        <v>210</v>
      </c>
      <c r="P7" s="86" t="s">
        <v>211</v>
      </c>
      <c r="Q7" s="86" t="s">
        <v>212</v>
      </c>
      <c r="R7" s="86" t="s">
        <v>213</v>
      </c>
      <c r="S7" s="86" t="s">
        <v>214</v>
      </c>
      <c r="T7" s="86" t="s">
        <v>215</v>
      </c>
      <c r="U7" s="86" t="s">
        <v>216</v>
      </c>
      <c r="V7" s="86" t="s">
        <v>217</v>
      </c>
      <c r="W7" s="86" t="s">
        <v>218</v>
      </c>
      <c r="X7" s="86" t="s">
        <v>219</v>
      </c>
      <c r="Y7" s="86" t="s">
        <v>220</v>
      </c>
      <c r="Z7" s="86" t="s">
        <v>221</v>
      </c>
      <c r="AA7" s="86" t="s">
        <v>222</v>
      </c>
      <c r="AB7" s="86" t="s">
        <v>223</v>
      </c>
      <c r="AC7" s="86" t="s">
        <v>224</v>
      </c>
    </row>
    <row r="8" spans="1:29" x14ac:dyDescent="0.2">
      <c r="A8" s="86" t="s">
        <v>18</v>
      </c>
      <c r="B8" s="86" t="s">
        <v>225</v>
      </c>
      <c r="C8" s="86" t="s">
        <v>226</v>
      </c>
      <c r="D8" s="86" t="s">
        <v>227</v>
      </c>
      <c r="E8" s="86" t="s">
        <v>228</v>
      </c>
      <c r="F8" s="86" t="s">
        <v>229</v>
      </c>
      <c r="G8" s="86" t="s">
        <v>230</v>
      </c>
      <c r="H8" s="86" t="s">
        <v>231</v>
      </c>
      <c r="I8" s="86" t="s">
        <v>232</v>
      </c>
      <c r="J8" s="86" t="s">
        <v>233</v>
      </c>
      <c r="K8" s="86" t="s">
        <v>179</v>
      </c>
      <c r="L8" s="86" t="s">
        <v>234</v>
      </c>
      <c r="M8" s="86" t="s">
        <v>235</v>
      </c>
      <c r="N8" s="86" t="s">
        <v>236</v>
      </c>
      <c r="O8" s="86" t="s">
        <v>237</v>
      </c>
      <c r="P8" s="86" t="s">
        <v>238</v>
      </c>
      <c r="Q8" s="86" t="s">
        <v>239</v>
      </c>
      <c r="R8" s="86" t="s">
        <v>240</v>
      </c>
      <c r="S8" s="86" t="s">
        <v>241</v>
      </c>
      <c r="T8" s="86" t="s">
        <v>242</v>
      </c>
      <c r="U8" s="86" t="s">
        <v>243</v>
      </c>
      <c r="V8" s="86" t="s">
        <v>244</v>
      </c>
      <c r="W8" s="86" t="s">
        <v>245</v>
      </c>
      <c r="X8" s="86" t="s">
        <v>246</v>
      </c>
      <c r="Y8" s="86" t="s">
        <v>247</v>
      </c>
      <c r="Z8" s="86" t="s">
        <v>248</v>
      </c>
      <c r="AA8" s="86" t="s">
        <v>249</v>
      </c>
      <c r="AB8" s="86" t="s">
        <v>250</v>
      </c>
      <c r="AC8" s="86" t="s">
        <v>251</v>
      </c>
    </row>
    <row r="9" spans="1:29" x14ac:dyDescent="0.2">
      <c r="A9" s="86" t="s">
        <v>8</v>
      </c>
      <c r="B9" s="86" t="s">
        <v>252</v>
      </c>
      <c r="C9" s="86" t="s">
        <v>253</v>
      </c>
      <c r="D9" s="86" t="s">
        <v>254</v>
      </c>
      <c r="E9" s="86" t="s">
        <v>255</v>
      </c>
      <c r="F9" s="86" t="s">
        <v>256</v>
      </c>
      <c r="G9" s="86" t="s">
        <v>257</v>
      </c>
      <c r="H9" s="86" t="s">
        <v>258</v>
      </c>
      <c r="I9" s="86" t="s">
        <v>259</v>
      </c>
      <c r="J9" s="86" t="s">
        <v>260</v>
      </c>
      <c r="K9" s="86" t="s">
        <v>123</v>
      </c>
      <c r="L9" s="86" t="s">
        <v>261</v>
      </c>
      <c r="M9" s="86" t="s">
        <v>262</v>
      </c>
      <c r="N9" s="86" t="s">
        <v>263</v>
      </c>
      <c r="O9" s="86" t="s">
        <v>264</v>
      </c>
      <c r="P9" s="86" t="s">
        <v>265</v>
      </c>
      <c r="Q9" s="86" t="s">
        <v>266</v>
      </c>
      <c r="R9" s="86" t="s">
        <v>267</v>
      </c>
      <c r="S9" s="86" t="s">
        <v>268</v>
      </c>
      <c r="T9" s="86" t="s">
        <v>269</v>
      </c>
      <c r="U9" s="86" t="s">
        <v>270</v>
      </c>
      <c r="V9" s="86" t="s">
        <v>271</v>
      </c>
      <c r="W9" s="86" t="s">
        <v>272</v>
      </c>
      <c r="X9" s="86" t="s">
        <v>273</v>
      </c>
      <c r="Y9" s="86" t="s">
        <v>274</v>
      </c>
      <c r="Z9" s="86" t="s">
        <v>275</v>
      </c>
      <c r="AA9" s="86" t="s">
        <v>276</v>
      </c>
      <c r="AB9" s="86" t="s">
        <v>277</v>
      </c>
      <c r="AC9" s="86" t="s">
        <v>278</v>
      </c>
    </row>
    <row r="10" spans="1:29" x14ac:dyDescent="0.2">
      <c r="A10" s="86" t="s">
        <v>31</v>
      </c>
      <c r="B10" s="86" t="s">
        <v>279</v>
      </c>
      <c r="C10" s="86" t="s">
        <v>280</v>
      </c>
      <c r="D10" s="86" t="s">
        <v>281</v>
      </c>
      <c r="E10" s="86" t="s">
        <v>282</v>
      </c>
      <c r="F10" s="86" t="s">
        <v>283</v>
      </c>
      <c r="G10" s="86" t="s">
        <v>284</v>
      </c>
      <c r="H10" s="86" t="s">
        <v>285</v>
      </c>
      <c r="I10" s="86" t="s">
        <v>286</v>
      </c>
      <c r="J10" s="86" t="s">
        <v>287</v>
      </c>
      <c r="K10" s="86" t="s">
        <v>179</v>
      </c>
      <c r="L10" s="86" t="s">
        <v>288</v>
      </c>
      <c r="M10" s="86" t="s">
        <v>289</v>
      </c>
      <c r="N10" s="86" t="s">
        <v>290</v>
      </c>
      <c r="O10" s="86" t="s">
        <v>291</v>
      </c>
      <c r="P10" s="86" t="s">
        <v>292</v>
      </c>
      <c r="Q10" s="86" t="s">
        <v>293</v>
      </c>
      <c r="R10" s="86" t="s">
        <v>294</v>
      </c>
      <c r="S10" s="86" t="s">
        <v>295</v>
      </c>
      <c r="T10" s="86" t="s">
        <v>296</v>
      </c>
      <c r="U10" s="86" t="s">
        <v>297</v>
      </c>
      <c r="V10" s="86" t="s">
        <v>298</v>
      </c>
      <c r="W10" s="86" t="s">
        <v>299</v>
      </c>
      <c r="X10" s="86" t="s">
        <v>300</v>
      </c>
      <c r="Y10" s="86" t="s">
        <v>301</v>
      </c>
      <c r="Z10" s="86" t="s">
        <v>302</v>
      </c>
      <c r="AA10" s="86" t="s">
        <v>303</v>
      </c>
      <c r="AB10" s="86" t="s">
        <v>304</v>
      </c>
      <c r="AC10" s="86" t="s">
        <v>305</v>
      </c>
    </row>
    <row r="11" spans="1:29" x14ac:dyDescent="0.2">
      <c r="A11" s="86" t="s">
        <v>14</v>
      </c>
      <c r="B11" s="86" t="s">
        <v>306</v>
      </c>
      <c r="C11" s="86" t="s">
        <v>307</v>
      </c>
      <c r="D11" s="86" t="s">
        <v>308</v>
      </c>
      <c r="E11" s="86" t="s">
        <v>309</v>
      </c>
      <c r="F11" s="86" t="s">
        <v>310</v>
      </c>
      <c r="G11" s="86" t="s">
        <v>311</v>
      </c>
      <c r="H11" s="86" t="s">
        <v>312</v>
      </c>
      <c r="I11" s="86" t="s">
        <v>313</v>
      </c>
      <c r="J11" s="86" t="s">
        <v>314</v>
      </c>
      <c r="K11" s="86" t="s">
        <v>179</v>
      </c>
      <c r="L11" s="86" t="s">
        <v>315</v>
      </c>
      <c r="M11" s="86" t="s">
        <v>316</v>
      </c>
      <c r="N11" s="86" t="s">
        <v>317</v>
      </c>
      <c r="O11" s="86" t="s">
        <v>318</v>
      </c>
      <c r="P11" s="86" t="s">
        <v>319</v>
      </c>
      <c r="Q11" s="86" t="s">
        <v>320</v>
      </c>
      <c r="R11" s="86" t="s">
        <v>321</v>
      </c>
      <c r="S11" s="86" t="s">
        <v>322</v>
      </c>
      <c r="T11" s="86" t="s">
        <v>323</v>
      </c>
      <c r="U11" s="86" t="s">
        <v>324</v>
      </c>
      <c r="V11" s="86" t="s">
        <v>325</v>
      </c>
      <c r="W11" s="86" t="s">
        <v>326</v>
      </c>
      <c r="X11" s="86" t="s">
        <v>327</v>
      </c>
      <c r="Y11" s="86" t="s">
        <v>328</v>
      </c>
      <c r="Z11" s="86" t="s">
        <v>329</v>
      </c>
      <c r="AA11" s="86" t="s">
        <v>330</v>
      </c>
      <c r="AB11" s="86" t="s">
        <v>331</v>
      </c>
      <c r="AC11" s="86" t="s">
        <v>332</v>
      </c>
    </row>
    <row r="12" spans="1:29" x14ac:dyDescent="0.2">
      <c r="A12" s="86" t="s">
        <v>21</v>
      </c>
      <c r="B12" s="86" t="s">
        <v>333</v>
      </c>
      <c r="C12" s="86" t="s">
        <v>334</v>
      </c>
      <c r="D12" s="86" t="s">
        <v>335</v>
      </c>
      <c r="E12" s="86" t="s">
        <v>336</v>
      </c>
      <c r="F12" s="86" t="s">
        <v>337</v>
      </c>
      <c r="G12" s="86" t="s">
        <v>338</v>
      </c>
      <c r="H12" s="86" t="s">
        <v>339</v>
      </c>
      <c r="I12" s="86" t="s">
        <v>340</v>
      </c>
      <c r="J12" s="86" t="s">
        <v>341</v>
      </c>
      <c r="K12" s="86" t="s">
        <v>179</v>
      </c>
      <c r="L12" s="86" t="s">
        <v>342</v>
      </c>
      <c r="M12" s="86" t="s">
        <v>343</v>
      </c>
      <c r="N12" s="86" t="s">
        <v>344</v>
      </c>
      <c r="O12" s="86" t="s">
        <v>345</v>
      </c>
      <c r="P12" s="86" t="s">
        <v>346</v>
      </c>
      <c r="Q12" s="86" t="s">
        <v>347</v>
      </c>
      <c r="R12" s="86" t="s">
        <v>348</v>
      </c>
      <c r="S12" s="86" t="s">
        <v>349</v>
      </c>
      <c r="T12" s="86" t="s">
        <v>350</v>
      </c>
      <c r="U12" s="86" t="s">
        <v>351</v>
      </c>
      <c r="V12" s="86" t="s">
        <v>352</v>
      </c>
      <c r="W12" s="86" t="s">
        <v>353</v>
      </c>
      <c r="X12" s="86" t="s">
        <v>354</v>
      </c>
      <c r="Y12" s="86" t="s">
        <v>355</v>
      </c>
      <c r="Z12" s="86" t="s">
        <v>356</v>
      </c>
      <c r="AA12" s="86" t="s">
        <v>357</v>
      </c>
      <c r="AB12" s="86" t="s">
        <v>358</v>
      </c>
      <c r="AC12" s="86" t="s">
        <v>359</v>
      </c>
    </row>
    <row r="13" spans="1:29" x14ac:dyDescent="0.2">
      <c r="A13" s="86" t="s">
        <v>10</v>
      </c>
      <c r="B13" s="86" t="s">
        <v>360</v>
      </c>
      <c r="C13" s="86" t="s">
        <v>361</v>
      </c>
      <c r="D13" s="86" t="s">
        <v>362</v>
      </c>
      <c r="E13" s="86" t="s">
        <v>363</v>
      </c>
      <c r="F13" s="86" t="s">
        <v>364</v>
      </c>
      <c r="G13" s="86" t="s">
        <v>365</v>
      </c>
      <c r="H13" s="86" t="s">
        <v>366</v>
      </c>
      <c r="I13" s="86" t="s">
        <v>367</v>
      </c>
      <c r="J13" s="86" t="s">
        <v>368</v>
      </c>
      <c r="K13" s="86" t="s">
        <v>179</v>
      </c>
      <c r="L13" s="86" t="s">
        <v>369</v>
      </c>
      <c r="M13" s="86" t="s">
        <v>370</v>
      </c>
      <c r="N13" s="86" t="s">
        <v>371</v>
      </c>
      <c r="O13" s="86" t="s">
        <v>372</v>
      </c>
      <c r="P13" s="86" t="s">
        <v>373</v>
      </c>
      <c r="Q13" s="86" t="s">
        <v>374</v>
      </c>
      <c r="R13" s="86" t="s">
        <v>375</v>
      </c>
      <c r="S13" s="86" t="s">
        <v>376</v>
      </c>
      <c r="T13" s="86" t="s">
        <v>377</v>
      </c>
      <c r="U13" s="86" t="s">
        <v>378</v>
      </c>
      <c r="V13" s="86" t="s">
        <v>379</v>
      </c>
      <c r="W13" s="86" t="s">
        <v>380</v>
      </c>
      <c r="X13" s="86" t="s">
        <v>381</v>
      </c>
      <c r="Y13" s="86" t="s">
        <v>382</v>
      </c>
      <c r="Z13" s="86" t="s">
        <v>383</v>
      </c>
      <c r="AA13" s="86" t="s">
        <v>384</v>
      </c>
      <c r="AB13" s="86" t="s">
        <v>385</v>
      </c>
      <c r="AC13" s="86" t="s">
        <v>386</v>
      </c>
    </row>
    <row r="14" spans="1:29" x14ac:dyDescent="0.2">
      <c r="A14" s="86" t="s">
        <v>24</v>
      </c>
      <c r="B14" s="86" t="s">
        <v>387</v>
      </c>
      <c r="C14" s="86" t="s">
        <v>388</v>
      </c>
      <c r="D14" s="86" t="s">
        <v>389</v>
      </c>
      <c r="E14" s="86" t="s">
        <v>390</v>
      </c>
      <c r="F14" s="86" t="s">
        <v>391</v>
      </c>
      <c r="G14" s="86" t="s">
        <v>392</v>
      </c>
      <c r="H14" s="86" t="s">
        <v>393</v>
      </c>
      <c r="I14" s="86" t="s">
        <v>394</v>
      </c>
      <c r="J14" s="86" t="s">
        <v>395</v>
      </c>
      <c r="K14" s="86" t="s">
        <v>179</v>
      </c>
      <c r="L14" s="86" t="s">
        <v>396</v>
      </c>
      <c r="M14" s="86" t="s">
        <v>397</v>
      </c>
      <c r="N14" s="86" t="s">
        <v>398</v>
      </c>
      <c r="O14" s="86" t="s">
        <v>399</v>
      </c>
      <c r="P14" s="86" t="s">
        <v>400</v>
      </c>
      <c r="Q14" s="86" t="s">
        <v>401</v>
      </c>
      <c r="R14" s="86" t="s">
        <v>348</v>
      </c>
      <c r="S14" s="86" t="s">
        <v>402</v>
      </c>
      <c r="T14" s="86" t="s">
        <v>350</v>
      </c>
      <c r="U14" s="86" t="s">
        <v>403</v>
      </c>
      <c r="V14" s="86" t="s">
        <v>404</v>
      </c>
      <c r="W14" s="86" t="s">
        <v>405</v>
      </c>
      <c r="X14" s="86" t="s">
        <v>406</v>
      </c>
      <c r="Y14" s="86" t="s">
        <v>407</v>
      </c>
      <c r="Z14" s="86" t="s">
        <v>408</v>
      </c>
      <c r="AA14" s="86" t="s">
        <v>409</v>
      </c>
      <c r="AB14" s="86" t="s">
        <v>410</v>
      </c>
      <c r="AC14" s="86" t="s">
        <v>411</v>
      </c>
    </row>
    <row r="15" spans="1:29" x14ac:dyDescent="0.2">
      <c r="A15" s="86" t="s">
        <v>19</v>
      </c>
      <c r="B15" s="86" t="s">
        <v>412</v>
      </c>
      <c r="C15" s="86" t="s">
        <v>413</v>
      </c>
      <c r="D15" s="86" t="s">
        <v>414</v>
      </c>
      <c r="E15" s="86" t="s">
        <v>415</v>
      </c>
      <c r="F15" s="86" t="s">
        <v>416</v>
      </c>
      <c r="G15" s="86" t="s">
        <v>417</v>
      </c>
      <c r="H15" s="86" t="s">
        <v>418</v>
      </c>
      <c r="I15" s="86" t="s">
        <v>419</v>
      </c>
      <c r="J15" s="86" t="s">
        <v>420</v>
      </c>
      <c r="K15" s="86" t="s">
        <v>179</v>
      </c>
      <c r="L15" s="86" t="s">
        <v>421</v>
      </c>
      <c r="M15" s="86" t="s">
        <v>422</v>
      </c>
      <c r="N15" s="86" t="s">
        <v>423</v>
      </c>
      <c r="O15" s="86" t="s">
        <v>424</v>
      </c>
      <c r="P15" s="86" t="s">
        <v>425</v>
      </c>
      <c r="Q15" s="86" t="s">
        <v>426</v>
      </c>
      <c r="R15" s="86" t="s">
        <v>427</v>
      </c>
      <c r="S15" s="86" t="s">
        <v>428</v>
      </c>
      <c r="T15" s="86" t="s">
        <v>429</v>
      </c>
      <c r="U15" s="86" t="s">
        <v>430</v>
      </c>
      <c r="V15" s="86" t="s">
        <v>431</v>
      </c>
      <c r="W15" s="86" t="s">
        <v>432</v>
      </c>
      <c r="X15" s="86" t="s">
        <v>433</v>
      </c>
      <c r="Y15" s="86" t="s">
        <v>434</v>
      </c>
      <c r="Z15" s="86" t="s">
        <v>435</v>
      </c>
      <c r="AA15" s="86" t="s">
        <v>436</v>
      </c>
      <c r="AB15" s="86" t="s">
        <v>437</v>
      </c>
      <c r="AC15" s="86" t="s">
        <v>438</v>
      </c>
    </row>
    <row r="16" spans="1:29" x14ac:dyDescent="0.2">
      <c r="A16" s="86" t="s">
        <v>20</v>
      </c>
      <c r="B16" s="86" t="s">
        <v>439</v>
      </c>
      <c r="C16" s="86" t="s">
        <v>440</v>
      </c>
      <c r="D16" s="86" t="s">
        <v>441</v>
      </c>
      <c r="E16" s="86" t="s">
        <v>442</v>
      </c>
      <c r="F16" s="86" t="s">
        <v>443</v>
      </c>
      <c r="G16" s="86" t="s">
        <v>444</v>
      </c>
      <c r="H16" s="86" t="s">
        <v>445</v>
      </c>
      <c r="I16" s="86" t="s">
        <v>446</v>
      </c>
      <c r="J16" s="86" t="s">
        <v>447</v>
      </c>
      <c r="K16" s="86" t="s">
        <v>179</v>
      </c>
      <c r="L16" s="86" t="s">
        <v>448</v>
      </c>
      <c r="M16" s="86" t="s">
        <v>449</v>
      </c>
      <c r="N16" s="86" t="s">
        <v>450</v>
      </c>
      <c r="O16" s="86" t="s">
        <v>451</v>
      </c>
      <c r="P16" s="86" t="s">
        <v>452</v>
      </c>
      <c r="Q16" s="86" t="s">
        <v>453</v>
      </c>
      <c r="R16" s="86" t="s">
        <v>454</v>
      </c>
      <c r="S16" s="86" t="s">
        <v>455</v>
      </c>
      <c r="T16" s="86" t="s">
        <v>456</v>
      </c>
      <c r="U16" s="86" t="s">
        <v>457</v>
      </c>
      <c r="V16" s="86" t="s">
        <v>458</v>
      </c>
      <c r="W16" s="86" t="s">
        <v>459</v>
      </c>
      <c r="X16" s="86" t="s">
        <v>460</v>
      </c>
      <c r="Y16" s="86" t="s">
        <v>461</v>
      </c>
      <c r="Z16" s="86" t="s">
        <v>462</v>
      </c>
      <c r="AA16" s="86" t="s">
        <v>463</v>
      </c>
      <c r="AB16" s="86" t="s">
        <v>464</v>
      </c>
      <c r="AC16" s="86" t="s">
        <v>465</v>
      </c>
    </row>
    <row r="17" spans="1:29" x14ac:dyDescent="0.2">
      <c r="A17" s="86" t="s">
        <v>6</v>
      </c>
      <c r="B17" s="86" t="s">
        <v>466</v>
      </c>
      <c r="C17" s="86" t="s">
        <v>467</v>
      </c>
      <c r="D17" s="86" t="s">
        <v>468</v>
      </c>
      <c r="E17" s="86" t="s">
        <v>469</v>
      </c>
      <c r="F17" s="86" t="s">
        <v>470</v>
      </c>
      <c r="G17" s="86" t="s">
        <v>471</v>
      </c>
      <c r="H17" s="86" t="s">
        <v>472</v>
      </c>
      <c r="I17" s="86" t="s">
        <v>473</v>
      </c>
      <c r="J17" s="86" t="s">
        <v>474</v>
      </c>
      <c r="K17" s="86" t="s">
        <v>179</v>
      </c>
      <c r="L17" s="86" t="s">
        <v>475</v>
      </c>
      <c r="M17" s="86" t="s">
        <v>476</v>
      </c>
      <c r="N17" s="86" t="s">
        <v>477</v>
      </c>
      <c r="O17" s="86" t="s">
        <v>478</v>
      </c>
      <c r="P17" s="86" t="s">
        <v>479</v>
      </c>
      <c r="Q17" s="86" t="s">
        <v>480</v>
      </c>
      <c r="R17" s="86" t="s">
        <v>481</v>
      </c>
      <c r="S17" s="86" t="s">
        <v>482</v>
      </c>
      <c r="T17" s="86" t="s">
        <v>483</v>
      </c>
      <c r="U17" s="86" t="s">
        <v>484</v>
      </c>
      <c r="V17" s="86" t="s">
        <v>485</v>
      </c>
      <c r="W17" s="86" t="s">
        <v>486</v>
      </c>
      <c r="X17" s="86" t="s">
        <v>487</v>
      </c>
      <c r="Y17" s="86" t="s">
        <v>488</v>
      </c>
      <c r="Z17" s="86" t="s">
        <v>489</v>
      </c>
      <c r="AA17" s="86" t="s">
        <v>490</v>
      </c>
      <c r="AB17" s="86" t="s">
        <v>491</v>
      </c>
      <c r="AC17" s="86" t="s">
        <v>492</v>
      </c>
    </row>
    <row r="18" spans="1:29" x14ac:dyDescent="0.2">
      <c r="A18" s="86" t="s">
        <v>29</v>
      </c>
      <c r="B18" s="86" t="s">
        <v>493</v>
      </c>
      <c r="C18" s="86" t="s">
        <v>494</v>
      </c>
      <c r="D18" s="86" t="s">
        <v>495</v>
      </c>
      <c r="E18" s="86" t="s">
        <v>496</v>
      </c>
      <c r="F18" s="86" t="s">
        <v>497</v>
      </c>
      <c r="G18" s="86" t="s">
        <v>498</v>
      </c>
      <c r="H18" s="86" t="s">
        <v>499</v>
      </c>
      <c r="I18" s="86" t="s">
        <v>500</v>
      </c>
      <c r="J18" s="86" t="s">
        <v>501</v>
      </c>
      <c r="K18" s="86" t="s">
        <v>179</v>
      </c>
      <c r="L18" s="86" t="s">
        <v>502</v>
      </c>
      <c r="M18" s="86" t="s">
        <v>503</v>
      </c>
      <c r="N18" s="86" t="s">
        <v>504</v>
      </c>
      <c r="O18" s="86" t="s">
        <v>505</v>
      </c>
      <c r="P18" s="86" t="s">
        <v>506</v>
      </c>
      <c r="Q18" s="86" t="s">
        <v>507</v>
      </c>
      <c r="R18" s="86" t="s">
        <v>508</v>
      </c>
      <c r="S18" s="86" t="s">
        <v>509</v>
      </c>
      <c r="T18" s="86" t="s">
        <v>510</v>
      </c>
      <c r="U18" s="86" t="s">
        <v>511</v>
      </c>
      <c r="V18" s="86" t="s">
        <v>512</v>
      </c>
      <c r="W18" s="86" t="s">
        <v>513</v>
      </c>
      <c r="X18" s="86" t="s">
        <v>514</v>
      </c>
      <c r="Y18" s="86" t="s">
        <v>515</v>
      </c>
      <c r="Z18" s="86" t="s">
        <v>516</v>
      </c>
      <c r="AA18" s="86" t="s">
        <v>517</v>
      </c>
      <c r="AB18" s="86" t="s">
        <v>518</v>
      </c>
      <c r="AC18" s="86" t="s">
        <v>519</v>
      </c>
    </row>
    <row r="19" spans="1:29" x14ac:dyDescent="0.2">
      <c r="A19" s="86" t="s">
        <v>9</v>
      </c>
      <c r="B19" s="86" t="s">
        <v>520</v>
      </c>
      <c r="C19" s="86" t="s">
        <v>521</v>
      </c>
      <c r="D19" s="86" t="s">
        <v>522</v>
      </c>
      <c r="E19" s="86" t="s">
        <v>523</v>
      </c>
      <c r="F19" s="86" t="s">
        <v>524</v>
      </c>
      <c r="G19" s="86" t="s">
        <v>525</v>
      </c>
      <c r="H19" s="86" t="s">
        <v>526</v>
      </c>
      <c r="I19" s="86" t="s">
        <v>527</v>
      </c>
      <c r="J19" s="86" t="s">
        <v>528</v>
      </c>
      <c r="K19" s="86" t="s">
        <v>179</v>
      </c>
      <c r="L19" s="86" t="s">
        <v>529</v>
      </c>
      <c r="M19" s="86" t="s">
        <v>530</v>
      </c>
      <c r="N19" s="86" t="s">
        <v>531</v>
      </c>
      <c r="O19" s="86" t="s">
        <v>532</v>
      </c>
      <c r="P19" s="86" t="s">
        <v>533</v>
      </c>
      <c r="Q19" s="86" t="s">
        <v>534</v>
      </c>
      <c r="R19" s="86" t="s">
        <v>535</v>
      </c>
      <c r="S19" s="86" t="s">
        <v>536</v>
      </c>
      <c r="T19" s="86" t="s">
        <v>537</v>
      </c>
      <c r="U19" s="86" t="s">
        <v>538</v>
      </c>
      <c r="V19" s="86" t="s">
        <v>539</v>
      </c>
      <c r="W19" s="86" t="s">
        <v>540</v>
      </c>
      <c r="X19" s="86" t="s">
        <v>541</v>
      </c>
      <c r="Y19" s="86" t="s">
        <v>542</v>
      </c>
      <c r="Z19" s="86" t="s">
        <v>543</v>
      </c>
      <c r="AA19" s="86" t="s">
        <v>544</v>
      </c>
      <c r="AB19" s="86" t="s">
        <v>545</v>
      </c>
      <c r="AC19" s="86" t="s">
        <v>546</v>
      </c>
    </row>
    <row r="20" spans="1:29" x14ac:dyDescent="0.2">
      <c r="A20" s="86" t="s">
        <v>15</v>
      </c>
      <c r="B20" s="86" t="s">
        <v>547</v>
      </c>
      <c r="C20" s="86" t="s">
        <v>548</v>
      </c>
      <c r="D20" s="86" t="s">
        <v>549</v>
      </c>
      <c r="E20" s="86" t="s">
        <v>550</v>
      </c>
      <c r="F20" s="86" t="s">
        <v>551</v>
      </c>
      <c r="G20" s="86" t="s">
        <v>552</v>
      </c>
      <c r="H20" s="86" t="s">
        <v>553</v>
      </c>
      <c r="I20" s="86" t="s">
        <v>554</v>
      </c>
      <c r="J20" s="86" t="s">
        <v>555</v>
      </c>
      <c r="K20" s="86" t="s">
        <v>179</v>
      </c>
      <c r="L20" s="86" t="s">
        <v>556</v>
      </c>
      <c r="M20" s="86" t="s">
        <v>557</v>
      </c>
      <c r="N20" s="86" t="s">
        <v>558</v>
      </c>
      <c r="O20" s="86" t="s">
        <v>559</v>
      </c>
      <c r="P20" s="86" t="s">
        <v>560</v>
      </c>
      <c r="Q20" s="86" t="s">
        <v>561</v>
      </c>
      <c r="R20" s="86" t="s">
        <v>562</v>
      </c>
      <c r="S20" s="86" t="s">
        <v>563</v>
      </c>
      <c r="T20" s="86" t="s">
        <v>564</v>
      </c>
      <c r="U20" s="86" t="s">
        <v>565</v>
      </c>
      <c r="V20" s="86" t="s">
        <v>566</v>
      </c>
      <c r="W20" s="86" t="s">
        <v>567</v>
      </c>
      <c r="X20" s="86" t="s">
        <v>568</v>
      </c>
      <c r="Y20" s="86" t="s">
        <v>569</v>
      </c>
      <c r="Z20" s="86" t="s">
        <v>570</v>
      </c>
      <c r="AA20" s="86" t="s">
        <v>571</v>
      </c>
      <c r="AB20" s="86" t="s">
        <v>572</v>
      </c>
      <c r="AC20" s="86" t="s">
        <v>573</v>
      </c>
    </row>
    <row r="21" spans="1:29" x14ac:dyDescent="0.2">
      <c r="A21" s="86" t="s">
        <v>12</v>
      </c>
      <c r="B21" s="86" t="s">
        <v>574</v>
      </c>
      <c r="C21" s="86" t="s">
        <v>575</v>
      </c>
      <c r="D21" s="86" t="s">
        <v>365</v>
      </c>
      <c r="E21" s="86" t="s">
        <v>576</v>
      </c>
      <c r="F21" s="86" t="s">
        <v>577</v>
      </c>
      <c r="G21" s="86" t="s">
        <v>578</v>
      </c>
      <c r="H21" s="86" t="s">
        <v>579</v>
      </c>
      <c r="I21" s="86" t="s">
        <v>580</v>
      </c>
      <c r="J21" s="86" t="s">
        <v>581</v>
      </c>
      <c r="K21" s="86" t="s">
        <v>179</v>
      </c>
      <c r="L21" s="86" t="s">
        <v>582</v>
      </c>
      <c r="M21" s="86" t="s">
        <v>583</v>
      </c>
      <c r="N21" s="86" t="s">
        <v>584</v>
      </c>
      <c r="O21" s="86" t="s">
        <v>585</v>
      </c>
      <c r="P21" s="86" t="s">
        <v>586</v>
      </c>
      <c r="Q21" s="86" t="s">
        <v>587</v>
      </c>
      <c r="R21" s="86" t="s">
        <v>588</v>
      </c>
      <c r="S21" s="86" t="s">
        <v>589</v>
      </c>
      <c r="T21" s="86" t="s">
        <v>590</v>
      </c>
      <c r="U21" s="86" t="s">
        <v>591</v>
      </c>
      <c r="V21" s="86" t="s">
        <v>592</v>
      </c>
      <c r="W21" s="86" t="s">
        <v>593</v>
      </c>
      <c r="X21" s="86" t="s">
        <v>594</v>
      </c>
      <c r="Y21" s="86" t="s">
        <v>595</v>
      </c>
      <c r="Z21" s="86" t="s">
        <v>596</v>
      </c>
      <c r="AA21" s="86" t="s">
        <v>597</v>
      </c>
      <c r="AB21" s="86" t="s">
        <v>598</v>
      </c>
      <c r="AC21" s="86" t="s">
        <v>599</v>
      </c>
    </row>
    <row r="22" spans="1:29" x14ac:dyDescent="0.2">
      <c r="A22" s="86" t="s">
        <v>23</v>
      </c>
      <c r="B22" s="86" t="s">
        <v>600</v>
      </c>
      <c r="C22" s="86" t="s">
        <v>601</v>
      </c>
      <c r="D22" s="86" t="s">
        <v>602</v>
      </c>
      <c r="E22" s="86" t="s">
        <v>603</v>
      </c>
      <c r="F22" s="86" t="s">
        <v>604</v>
      </c>
      <c r="G22" s="86" t="s">
        <v>605</v>
      </c>
      <c r="H22" s="86" t="s">
        <v>606</v>
      </c>
      <c r="I22" s="86" t="s">
        <v>607</v>
      </c>
      <c r="J22" s="86" t="s">
        <v>608</v>
      </c>
      <c r="K22" s="86" t="s">
        <v>179</v>
      </c>
      <c r="L22" s="86" t="s">
        <v>609</v>
      </c>
      <c r="M22" s="86" t="s">
        <v>610</v>
      </c>
      <c r="N22" s="86" t="s">
        <v>611</v>
      </c>
      <c r="O22" s="86" t="s">
        <v>612</v>
      </c>
      <c r="P22" s="86" t="s">
        <v>613</v>
      </c>
      <c r="Q22" s="86" t="s">
        <v>614</v>
      </c>
      <c r="R22" s="86" t="s">
        <v>615</v>
      </c>
      <c r="S22" s="86" t="s">
        <v>616</v>
      </c>
      <c r="T22" s="86" t="s">
        <v>617</v>
      </c>
      <c r="U22" s="86" t="s">
        <v>618</v>
      </c>
      <c r="V22" s="86" t="s">
        <v>619</v>
      </c>
      <c r="W22" s="86" t="s">
        <v>620</v>
      </c>
      <c r="X22" s="86" t="s">
        <v>621</v>
      </c>
      <c r="Y22" s="86" t="s">
        <v>622</v>
      </c>
      <c r="Z22" s="86" t="s">
        <v>623</v>
      </c>
      <c r="AA22" s="86" t="s">
        <v>624</v>
      </c>
      <c r="AB22" s="86" t="s">
        <v>625</v>
      </c>
      <c r="AC22" s="86" t="s">
        <v>626</v>
      </c>
    </row>
    <row r="23" spans="1:29" x14ac:dyDescent="0.2">
      <c r="A23" s="86" t="s">
        <v>30</v>
      </c>
      <c r="B23" s="86" t="s">
        <v>627</v>
      </c>
      <c r="C23" s="86" t="s">
        <v>628</v>
      </c>
      <c r="D23" s="86" t="s">
        <v>629</v>
      </c>
      <c r="E23" s="86" t="s">
        <v>630</v>
      </c>
      <c r="F23" s="86" t="s">
        <v>631</v>
      </c>
      <c r="G23" s="86" t="s">
        <v>632</v>
      </c>
      <c r="H23" s="86" t="s">
        <v>633</v>
      </c>
      <c r="I23" s="86" t="s">
        <v>634</v>
      </c>
      <c r="J23" s="86" t="s">
        <v>635</v>
      </c>
      <c r="K23" s="86" t="s">
        <v>179</v>
      </c>
      <c r="L23" s="86" t="s">
        <v>636</v>
      </c>
      <c r="M23" s="86" t="s">
        <v>637</v>
      </c>
      <c r="N23" s="86" t="s">
        <v>638</v>
      </c>
      <c r="O23" s="86" t="s">
        <v>639</v>
      </c>
      <c r="P23" s="86" t="s">
        <v>640</v>
      </c>
      <c r="Q23" s="86" t="s">
        <v>641</v>
      </c>
      <c r="R23" s="86" t="s">
        <v>642</v>
      </c>
      <c r="S23" s="86" t="s">
        <v>643</v>
      </c>
      <c r="T23" s="86" t="s">
        <v>644</v>
      </c>
      <c r="U23" s="86" t="s">
        <v>645</v>
      </c>
      <c r="V23" s="86" t="s">
        <v>646</v>
      </c>
      <c r="W23" s="86" t="s">
        <v>647</v>
      </c>
      <c r="X23" s="86" t="s">
        <v>648</v>
      </c>
      <c r="Y23" s="86" t="s">
        <v>649</v>
      </c>
      <c r="Z23" s="86" t="s">
        <v>650</v>
      </c>
      <c r="AA23" s="86" t="s">
        <v>651</v>
      </c>
      <c r="AB23" s="86" t="s">
        <v>652</v>
      </c>
      <c r="AC23" s="86" t="s">
        <v>653</v>
      </c>
    </row>
    <row r="24" spans="1:29" x14ac:dyDescent="0.2">
      <c r="A24" s="86" t="s">
        <v>22</v>
      </c>
      <c r="B24" s="86" t="s">
        <v>654</v>
      </c>
      <c r="C24" s="86" t="s">
        <v>655</v>
      </c>
      <c r="D24" s="86" t="s">
        <v>656</v>
      </c>
      <c r="E24" s="86" t="s">
        <v>657</v>
      </c>
      <c r="F24" s="86" t="s">
        <v>658</v>
      </c>
      <c r="G24" s="86" t="s">
        <v>659</v>
      </c>
      <c r="H24" s="86" t="s">
        <v>660</v>
      </c>
      <c r="I24" s="86" t="s">
        <v>661</v>
      </c>
      <c r="J24" s="86" t="s">
        <v>662</v>
      </c>
      <c r="K24" s="86" t="s">
        <v>179</v>
      </c>
      <c r="L24" s="86" t="s">
        <v>663</v>
      </c>
      <c r="M24" s="86" t="s">
        <v>664</v>
      </c>
      <c r="N24" s="86" t="s">
        <v>665</v>
      </c>
      <c r="O24" s="86" t="s">
        <v>666</v>
      </c>
      <c r="P24" s="86" t="s">
        <v>667</v>
      </c>
      <c r="Q24" s="86" t="s">
        <v>668</v>
      </c>
      <c r="R24" s="86" t="s">
        <v>669</v>
      </c>
      <c r="S24" s="86" t="s">
        <v>670</v>
      </c>
      <c r="T24" s="86" t="s">
        <v>671</v>
      </c>
      <c r="U24" s="86" t="s">
        <v>672</v>
      </c>
      <c r="V24" s="86" t="s">
        <v>673</v>
      </c>
      <c r="W24" s="86" t="s">
        <v>674</v>
      </c>
      <c r="X24" s="86" t="s">
        <v>675</v>
      </c>
      <c r="Y24" s="86" t="s">
        <v>676</v>
      </c>
      <c r="Z24" s="86" t="s">
        <v>677</v>
      </c>
      <c r="AA24" s="86" t="s">
        <v>678</v>
      </c>
      <c r="AB24" s="86" t="s">
        <v>679</v>
      </c>
      <c r="AC24" s="86" t="s">
        <v>680</v>
      </c>
    </row>
    <row r="25" spans="1:29" x14ac:dyDescent="0.2">
      <c r="A25" s="86" t="s">
        <v>28</v>
      </c>
      <c r="B25" s="86" t="s">
        <v>681</v>
      </c>
      <c r="C25" s="86" t="s">
        <v>682</v>
      </c>
      <c r="D25" s="86" t="s">
        <v>683</v>
      </c>
      <c r="E25" s="86" t="s">
        <v>684</v>
      </c>
      <c r="F25" s="86" t="s">
        <v>685</v>
      </c>
      <c r="G25" s="86" t="s">
        <v>686</v>
      </c>
      <c r="H25" s="86" t="s">
        <v>687</v>
      </c>
      <c r="I25" s="86" t="s">
        <v>688</v>
      </c>
      <c r="J25" s="86" t="s">
        <v>689</v>
      </c>
      <c r="K25" s="86" t="s">
        <v>179</v>
      </c>
      <c r="L25" s="86" t="s">
        <v>690</v>
      </c>
      <c r="M25" s="86" t="s">
        <v>691</v>
      </c>
      <c r="N25" s="86" t="s">
        <v>692</v>
      </c>
      <c r="O25" s="86" t="s">
        <v>693</v>
      </c>
      <c r="P25" s="86" t="s">
        <v>694</v>
      </c>
      <c r="Q25" s="86" t="s">
        <v>695</v>
      </c>
      <c r="R25" s="86" t="s">
        <v>696</v>
      </c>
      <c r="S25" s="86" t="s">
        <v>697</v>
      </c>
      <c r="T25" s="86" t="s">
        <v>698</v>
      </c>
      <c r="U25" s="86" t="s">
        <v>699</v>
      </c>
      <c r="V25" s="86" t="s">
        <v>700</v>
      </c>
      <c r="W25" s="86" t="s">
        <v>701</v>
      </c>
      <c r="X25" s="86" t="s">
        <v>702</v>
      </c>
      <c r="Y25" s="86" t="s">
        <v>703</v>
      </c>
      <c r="Z25" s="86" t="s">
        <v>704</v>
      </c>
      <c r="AA25" s="86" t="s">
        <v>705</v>
      </c>
      <c r="AB25" s="86" t="s">
        <v>706</v>
      </c>
      <c r="AC25" s="86" t="s">
        <v>707</v>
      </c>
    </row>
    <row r="26" spans="1:29" x14ac:dyDescent="0.2">
      <c r="A26" s="86" t="s">
        <v>27</v>
      </c>
      <c r="B26" s="86" t="s">
        <v>708</v>
      </c>
      <c r="C26" s="86" t="s">
        <v>709</v>
      </c>
      <c r="D26" s="86" t="s">
        <v>710</v>
      </c>
      <c r="E26" s="86" t="s">
        <v>711</v>
      </c>
      <c r="F26" s="86" t="s">
        <v>712</v>
      </c>
      <c r="G26" s="86" t="s">
        <v>713</v>
      </c>
      <c r="H26" s="86" t="s">
        <v>714</v>
      </c>
      <c r="I26" s="86" t="s">
        <v>715</v>
      </c>
      <c r="J26" s="86" t="s">
        <v>716</v>
      </c>
      <c r="K26" s="86" t="s">
        <v>179</v>
      </c>
      <c r="L26" s="86" t="s">
        <v>717</v>
      </c>
      <c r="M26" s="86" t="s">
        <v>718</v>
      </c>
      <c r="N26" s="86" t="s">
        <v>719</v>
      </c>
      <c r="O26" s="86" t="s">
        <v>720</v>
      </c>
      <c r="P26" s="86" t="s">
        <v>721</v>
      </c>
      <c r="Q26" s="86" t="s">
        <v>722</v>
      </c>
      <c r="R26" s="86" t="s">
        <v>723</v>
      </c>
      <c r="S26" s="86" t="s">
        <v>724</v>
      </c>
      <c r="T26" s="86" t="s">
        <v>725</v>
      </c>
      <c r="U26" s="86" t="s">
        <v>726</v>
      </c>
      <c r="V26" s="86" t="s">
        <v>727</v>
      </c>
      <c r="W26" s="86" t="s">
        <v>728</v>
      </c>
      <c r="X26" s="86" t="s">
        <v>729</v>
      </c>
      <c r="Y26" s="86" t="s">
        <v>730</v>
      </c>
      <c r="Z26" s="86" t="s">
        <v>731</v>
      </c>
      <c r="AA26" s="86" t="s">
        <v>732</v>
      </c>
      <c r="AB26" s="86" t="s">
        <v>733</v>
      </c>
      <c r="AC26" s="86" t="s">
        <v>734</v>
      </c>
    </row>
    <row r="27" spans="1:29" x14ac:dyDescent="0.2">
      <c r="A27" s="86" t="s">
        <v>16</v>
      </c>
      <c r="B27" s="86" t="s">
        <v>735</v>
      </c>
      <c r="C27" s="86" t="s">
        <v>736</v>
      </c>
      <c r="D27" s="86" t="s">
        <v>287</v>
      </c>
      <c r="E27" s="86" t="s">
        <v>737</v>
      </c>
      <c r="F27" s="86" t="s">
        <v>738</v>
      </c>
      <c r="G27" s="86" t="s">
        <v>739</v>
      </c>
      <c r="H27" s="86" t="s">
        <v>740</v>
      </c>
      <c r="I27" s="86" t="s">
        <v>741</v>
      </c>
      <c r="J27" s="86" t="s">
        <v>742</v>
      </c>
      <c r="K27" s="86" t="s">
        <v>179</v>
      </c>
      <c r="L27" s="86" t="s">
        <v>743</v>
      </c>
      <c r="M27" s="86" t="s">
        <v>744</v>
      </c>
      <c r="N27" s="86" t="s">
        <v>745</v>
      </c>
      <c r="O27" s="86" t="s">
        <v>746</v>
      </c>
      <c r="P27" s="86" t="s">
        <v>747</v>
      </c>
      <c r="Q27" s="86" t="s">
        <v>748</v>
      </c>
      <c r="R27" s="86" t="s">
        <v>749</v>
      </c>
      <c r="S27" s="86" t="s">
        <v>750</v>
      </c>
      <c r="T27" s="86" t="s">
        <v>751</v>
      </c>
      <c r="U27" s="86" t="s">
        <v>752</v>
      </c>
      <c r="V27" s="86" t="s">
        <v>753</v>
      </c>
      <c r="W27" s="86" t="s">
        <v>754</v>
      </c>
      <c r="X27" s="86" t="s">
        <v>755</v>
      </c>
      <c r="Y27" s="86" t="s">
        <v>756</v>
      </c>
      <c r="Z27" s="86" t="s">
        <v>757</v>
      </c>
      <c r="AA27" s="86" t="s">
        <v>758</v>
      </c>
      <c r="AB27" s="86" t="s">
        <v>759</v>
      </c>
      <c r="AC27" s="86" t="s">
        <v>760</v>
      </c>
    </row>
    <row r="28" spans="1:29" x14ac:dyDescent="0.2">
      <c r="A28" s="86" t="s">
        <v>17</v>
      </c>
      <c r="B28" s="86" t="s">
        <v>761</v>
      </c>
      <c r="C28" s="86" t="s">
        <v>762</v>
      </c>
      <c r="D28" s="86" t="s">
        <v>763</v>
      </c>
      <c r="E28" s="86" t="s">
        <v>764</v>
      </c>
      <c r="F28" s="86" t="s">
        <v>765</v>
      </c>
      <c r="G28" s="86" t="s">
        <v>766</v>
      </c>
      <c r="H28" s="86" t="s">
        <v>767</v>
      </c>
      <c r="I28" s="86" t="s">
        <v>768</v>
      </c>
      <c r="J28" s="86" t="s">
        <v>769</v>
      </c>
      <c r="K28" s="86" t="s">
        <v>179</v>
      </c>
      <c r="L28" s="86" t="s">
        <v>770</v>
      </c>
      <c r="M28" s="86" t="s">
        <v>771</v>
      </c>
      <c r="N28" s="86" t="s">
        <v>772</v>
      </c>
      <c r="O28" s="86" t="s">
        <v>773</v>
      </c>
      <c r="P28" s="86" t="s">
        <v>774</v>
      </c>
      <c r="Q28" s="86" t="s">
        <v>775</v>
      </c>
      <c r="R28" s="86" t="s">
        <v>776</v>
      </c>
      <c r="S28" s="86" t="s">
        <v>777</v>
      </c>
      <c r="T28" s="86" t="s">
        <v>778</v>
      </c>
      <c r="U28" s="86" t="s">
        <v>779</v>
      </c>
      <c r="V28" s="86" t="s">
        <v>780</v>
      </c>
      <c r="W28" s="86" t="s">
        <v>781</v>
      </c>
      <c r="X28" s="86" t="s">
        <v>782</v>
      </c>
      <c r="Y28" s="86" t="s">
        <v>783</v>
      </c>
      <c r="Z28" s="86" t="s">
        <v>784</v>
      </c>
      <c r="AA28" s="86" t="s">
        <v>785</v>
      </c>
      <c r="AB28" s="86" t="s">
        <v>786</v>
      </c>
      <c r="AC28" s="86" t="s">
        <v>787</v>
      </c>
    </row>
    <row r="29" spans="1:29" x14ac:dyDescent="0.2">
      <c r="A29" s="86" t="s">
        <v>13</v>
      </c>
      <c r="B29" s="86" t="s">
        <v>788</v>
      </c>
      <c r="C29" s="86" t="s">
        <v>789</v>
      </c>
      <c r="D29" s="86" t="s">
        <v>790</v>
      </c>
      <c r="E29" s="86" t="s">
        <v>791</v>
      </c>
      <c r="F29" s="86" t="s">
        <v>792</v>
      </c>
      <c r="G29" s="86" t="s">
        <v>793</v>
      </c>
      <c r="H29" s="86" t="s">
        <v>794</v>
      </c>
      <c r="I29" s="86" t="s">
        <v>795</v>
      </c>
      <c r="J29" s="86" t="s">
        <v>796</v>
      </c>
      <c r="K29" s="86" t="s">
        <v>179</v>
      </c>
      <c r="L29" s="86" t="s">
        <v>797</v>
      </c>
      <c r="M29" s="86" t="s">
        <v>798</v>
      </c>
      <c r="N29" s="86" t="s">
        <v>799</v>
      </c>
      <c r="O29" s="86" t="s">
        <v>800</v>
      </c>
      <c r="P29" s="86" t="s">
        <v>801</v>
      </c>
      <c r="Q29" s="86" t="s">
        <v>802</v>
      </c>
      <c r="R29" s="86" t="s">
        <v>803</v>
      </c>
      <c r="S29" s="86" t="s">
        <v>804</v>
      </c>
      <c r="T29" s="86" t="s">
        <v>805</v>
      </c>
      <c r="U29" s="86" t="s">
        <v>806</v>
      </c>
      <c r="V29" s="86" t="s">
        <v>807</v>
      </c>
      <c r="W29" s="86" t="s">
        <v>808</v>
      </c>
      <c r="X29" s="86" t="s">
        <v>809</v>
      </c>
      <c r="Y29" s="86" t="s">
        <v>810</v>
      </c>
      <c r="Z29" s="86" t="s">
        <v>811</v>
      </c>
      <c r="AA29" s="86" t="s">
        <v>812</v>
      </c>
      <c r="AB29" s="86" t="s">
        <v>813</v>
      </c>
      <c r="AC29" s="86" t="s">
        <v>814</v>
      </c>
    </row>
    <row r="30" spans="1:29" x14ac:dyDescent="0.2">
      <c r="A30" s="86" t="s">
        <v>11</v>
      </c>
      <c r="B30" s="86" t="s">
        <v>815</v>
      </c>
      <c r="C30" s="86" t="s">
        <v>816</v>
      </c>
      <c r="D30" s="86" t="s">
        <v>817</v>
      </c>
      <c r="E30" s="86" t="s">
        <v>818</v>
      </c>
      <c r="F30" s="86" t="s">
        <v>819</v>
      </c>
      <c r="G30" s="86" t="s">
        <v>820</v>
      </c>
      <c r="H30" s="86" t="s">
        <v>821</v>
      </c>
      <c r="I30" s="86" t="s">
        <v>822</v>
      </c>
      <c r="J30" s="86" t="s">
        <v>823</v>
      </c>
      <c r="K30" s="86" t="s">
        <v>179</v>
      </c>
      <c r="L30" s="86" t="s">
        <v>824</v>
      </c>
      <c r="M30" s="86" t="s">
        <v>825</v>
      </c>
      <c r="N30" s="86" t="s">
        <v>826</v>
      </c>
      <c r="O30" s="86" t="s">
        <v>827</v>
      </c>
      <c r="P30" s="86" t="s">
        <v>828</v>
      </c>
      <c r="Q30" s="86" t="s">
        <v>829</v>
      </c>
      <c r="R30" s="86" t="s">
        <v>348</v>
      </c>
      <c r="S30" s="86" t="s">
        <v>830</v>
      </c>
      <c r="T30" s="86" t="s">
        <v>350</v>
      </c>
      <c r="U30" s="86" t="s">
        <v>831</v>
      </c>
      <c r="V30" s="86" t="s">
        <v>832</v>
      </c>
      <c r="W30" s="86" t="s">
        <v>833</v>
      </c>
      <c r="X30" s="86" t="s">
        <v>834</v>
      </c>
      <c r="Y30" s="86" t="s">
        <v>835</v>
      </c>
      <c r="Z30" s="86" t="s">
        <v>836</v>
      </c>
      <c r="AA30" s="86" t="s">
        <v>837</v>
      </c>
      <c r="AB30" s="86" t="s">
        <v>838</v>
      </c>
      <c r="AC30" s="86" t="s">
        <v>839</v>
      </c>
    </row>
    <row r="32" spans="1:29" x14ac:dyDescent="0.2">
      <c r="A32" s="86" t="s">
        <v>44</v>
      </c>
      <c r="B32" s="86" t="s">
        <v>840</v>
      </c>
      <c r="C32" s="86" t="s">
        <v>841</v>
      </c>
      <c r="D32" s="86" t="s">
        <v>842</v>
      </c>
      <c r="E32" s="86" t="s">
        <v>843</v>
      </c>
      <c r="F32" s="86" t="s">
        <v>844</v>
      </c>
      <c r="G32" s="86" t="s">
        <v>845</v>
      </c>
      <c r="H32" s="86" t="s">
        <v>846</v>
      </c>
      <c r="I32" s="86" t="s">
        <v>847</v>
      </c>
      <c r="J32" s="86" t="s">
        <v>848</v>
      </c>
      <c r="K32" s="86" t="s">
        <v>179</v>
      </c>
      <c r="L32" s="86" t="s">
        <v>849</v>
      </c>
      <c r="M32" s="86" t="s">
        <v>850</v>
      </c>
      <c r="N32" s="86" t="s">
        <v>851</v>
      </c>
      <c r="O32" s="86" t="s">
        <v>852</v>
      </c>
      <c r="P32" s="86" t="s">
        <v>853</v>
      </c>
      <c r="Q32" s="86" t="s">
        <v>854</v>
      </c>
      <c r="R32" s="86" t="s">
        <v>855</v>
      </c>
      <c r="S32" s="86" t="s">
        <v>856</v>
      </c>
      <c r="T32" s="86" t="s">
        <v>857</v>
      </c>
      <c r="U32" s="86" t="s">
        <v>858</v>
      </c>
      <c r="V32" s="86" t="s">
        <v>859</v>
      </c>
      <c r="W32" s="86" t="s">
        <v>860</v>
      </c>
      <c r="X32" s="86" t="s">
        <v>861</v>
      </c>
      <c r="Y32" s="86" t="s">
        <v>862</v>
      </c>
      <c r="Z32" s="86" t="s">
        <v>863</v>
      </c>
      <c r="AA32" s="86" t="s">
        <v>864</v>
      </c>
      <c r="AB32" s="86" t="s">
        <v>865</v>
      </c>
      <c r="AC32" s="86" t="s">
        <v>866</v>
      </c>
    </row>
    <row r="37" spans="1:29" x14ac:dyDescent="0.2">
      <c r="B37" s="86" t="s">
        <v>84</v>
      </c>
      <c r="C37" s="86" t="s">
        <v>85</v>
      </c>
      <c r="D37" s="86" t="s">
        <v>86</v>
      </c>
      <c r="E37" s="86" t="s">
        <v>87</v>
      </c>
      <c r="F37" s="86" t="s">
        <v>88</v>
      </c>
      <c r="G37" s="86" t="s">
        <v>89</v>
      </c>
      <c r="H37" s="86" t="s">
        <v>90</v>
      </c>
      <c r="I37" s="86" t="s">
        <v>91</v>
      </c>
      <c r="J37" s="86" t="s">
        <v>92</v>
      </c>
      <c r="K37" s="86" t="s">
        <v>93</v>
      </c>
      <c r="L37" s="86" t="s">
        <v>94</v>
      </c>
      <c r="M37" s="86" t="s">
        <v>95</v>
      </c>
      <c r="N37" s="86" t="s">
        <v>96</v>
      </c>
      <c r="O37" s="86" t="s">
        <v>97</v>
      </c>
      <c r="P37" s="86" t="s">
        <v>98</v>
      </c>
      <c r="Q37" s="86" t="s">
        <v>99</v>
      </c>
      <c r="R37" s="86" t="s">
        <v>100</v>
      </c>
      <c r="S37" s="86" t="s">
        <v>101</v>
      </c>
      <c r="T37" s="86" t="s">
        <v>102</v>
      </c>
      <c r="U37" s="86" t="s">
        <v>103</v>
      </c>
      <c r="V37" s="86" t="s">
        <v>104</v>
      </c>
      <c r="W37" s="86" t="s">
        <v>105</v>
      </c>
      <c r="X37" s="86" t="s">
        <v>106</v>
      </c>
      <c r="Y37" s="86" t="s">
        <v>107</v>
      </c>
      <c r="Z37" s="86" t="s">
        <v>108</v>
      </c>
      <c r="AA37" s="86" t="s">
        <v>109</v>
      </c>
      <c r="AB37" s="86" t="s">
        <v>110</v>
      </c>
      <c r="AC37" s="86" t="s">
        <v>111</v>
      </c>
    </row>
    <row r="38" spans="1:29" x14ac:dyDescent="0.2">
      <c r="B38" s="87" t="s">
        <v>74</v>
      </c>
      <c r="C38" s="87" t="s">
        <v>112</v>
      </c>
      <c r="D38" s="87" t="s">
        <v>113</v>
      </c>
    </row>
    <row r="39" spans="1:29" x14ac:dyDescent="0.2">
      <c r="A39" s="86" t="s">
        <v>5</v>
      </c>
      <c r="B39" s="93">
        <v>87825</v>
      </c>
      <c r="C39" s="93">
        <v>49364</v>
      </c>
      <c r="D39" s="92" t="s">
        <v>144</v>
      </c>
      <c r="E39" s="86" t="s">
        <v>145</v>
      </c>
      <c r="F39" s="86" t="s">
        <v>146</v>
      </c>
      <c r="G39" s="86" t="s">
        <v>147</v>
      </c>
      <c r="H39" s="86" t="s">
        <v>148</v>
      </c>
      <c r="I39" s="86" t="s">
        <v>149</v>
      </c>
      <c r="J39" s="86" t="s">
        <v>150</v>
      </c>
      <c r="K39" s="86" t="s">
        <v>151</v>
      </c>
      <c r="L39" s="86" t="s">
        <v>152</v>
      </c>
      <c r="M39" s="86" t="s">
        <v>153</v>
      </c>
      <c r="N39" s="86" t="s">
        <v>154</v>
      </c>
      <c r="O39" s="86" t="s">
        <v>155</v>
      </c>
      <c r="P39" s="86" t="s">
        <v>156</v>
      </c>
      <c r="Q39" s="86" t="s">
        <v>157</v>
      </c>
      <c r="R39" s="86" t="s">
        <v>158</v>
      </c>
      <c r="S39" s="86" t="s">
        <v>159</v>
      </c>
      <c r="T39" s="86" t="s">
        <v>160</v>
      </c>
      <c r="U39" s="86" t="s">
        <v>161</v>
      </c>
      <c r="V39" s="86" t="s">
        <v>162</v>
      </c>
      <c r="W39" s="86" t="s">
        <v>163</v>
      </c>
      <c r="X39" s="86" t="s">
        <v>164</v>
      </c>
      <c r="Y39" s="86" t="s">
        <v>165</v>
      </c>
      <c r="Z39" s="86" t="s">
        <v>166</v>
      </c>
      <c r="AA39" s="86" t="s">
        <v>167</v>
      </c>
      <c r="AB39" s="86" t="s">
        <v>168</v>
      </c>
      <c r="AC39" s="86" t="s">
        <v>169</v>
      </c>
    </row>
    <row r="40" spans="1:29" x14ac:dyDescent="0.2">
      <c r="A40" s="86" t="s">
        <v>6</v>
      </c>
      <c r="B40" s="93">
        <v>294687</v>
      </c>
      <c r="C40" s="93">
        <v>235171</v>
      </c>
      <c r="D40" s="92" t="s">
        <v>468</v>
      </c>
      <c r="E40" s="86" t="s">
        <v>469</v>
      </c>
      <c r="F40" s="86" t="s">
        <v>470</v>
      </c>
      <c r="G40" s="86" t="s">
        <v>471</v>
      </c>
      <c r="H40" s="86" t="s">
        <v>472</v>
      </c>
      <c r="I40" s="86" t="s">
        <v>473</v>
      </c>
      <c r="J40" s="86" t="s">
        <v>474</v>
      </c>
      <c r="K40" s="86" t="s">
        <v>179</v>
      </c>
      <c r="L40" s="86" t="s">
        <v>475</v>
      </c>
      <c r="M40" s="86" t="s">
        <v>476</v>
      </c>
      <c r="N40" s="86" t="s">
        <v>477</v>
      </c>
      <c r="O40" s="86" t="s">
        <v>478</v>
      </c>
      <c r="P40" s="86" t="s">
        <v>479</v>
      </c>
      <c r="Q40" s="86" t="s">
        <v>480</v>
      </c>
      <c r="R40" s="86" t="s">
        <v>481</v>
      </c>
      <c r="S40" s="86" t="s">
        <v>482</v>
      </c>
      <c r="T40" s="86" t="s">
        <v>483</v>
      </c>
      <c r="U40" s="86" t="s">
        <v>484</v>
      </c>
      <c r="V40" s="86" t="s">
        <v>485</v>
      </c>
      <c r="W40" s="86" t="s">
        <v>486</v>
      </c>
      <c r="X40" s="86" t="s">
        <v>487</v>
      </c>
      <c r="Y40" s="86" t="s">
        <v>488</v>
      </c>
      <c r="Z40" s="86" t="s">
        <v>489</v>
      </c>
      <c r="AA40" s="86" t="s">
        <v>490</v>
      </c>
      <c r="AB40" s="86" t="s">
        <v>491</v>
      </c>
      <c r="AC40" s="86" t="s">
        <v>492</v>
      </c>
    </row>
    <row r="41" spans="1:29" x14ac:dyDescent="0.2">
      <c r="A41" s="86" t="s">
        <v>7</v>
      </c>
      <c r="B41" s="93">
        <v>420766</v>
      </c>
      <c r="C41" s="93">
        <v>356454</v>
      </c>
      <c r="D41" s="92" t="s">
        <v>172</v>
      </c>
      <c r="E41" s="86" t="s">
        <v>173</v>
      </c>
      <c r="F41" s="86" t="s">
        <v>174</v>
      </c>
      <c r="G41" s="86" t="s">
        <v>175</v>
      </c>
      <c r="H41" s="86" t="s">
        <v>176</v>
      </c>
      <c r="I41" s="86" t="s">
        <v>177</v>
      </c>
      <c r="J41" s="86" t="s">
        <v>178</v>
      </c>
      <c r="K41" s="86" t="s">
        <v>179</v>
      </c>
      <c r="L41" s="86" t="s">
        <v>180</v>
      </c>
      <c r="M41" s="86" t="s">
        <v>181</v>
      </c>
      <c r="N41" s="86" t="s">
        <v>182</v>
      </c>
      <c r="O41" s="86" t="s">
        <v>183</v>
      </c>
      <c r="P41" s="86" t="s">
        <v>184</v>
      </c>
      <c r="Q41" s="86" t="s">
        <v>185</v>
      </c>
      <c r="R41" s="86" t="s">
        <v>186</v>
      </c>
      <c r="S41" s="86" t="s">
        <v>187</v>
      </c>
      <c r="T41" s="86" t="s">
        <v>188</v>
      </c>
      <c r="U41" s="86" t="s">
        <v>189</v>
      </c>
      <c r="V41" s="86" t="s">
        <v>190</v>
      </c>
      <c r="W41" s="86" t="s">
        <v>191</v>
      </c>
      <c r="X41" s="86" t="s">
        <v>192</v>
      </c>
      <c r="Y41" s="86" t="s">
        <v>193</v>
      </c>
      <c r="Z41" s="86" t="s">
        <v>194</v>
      </c>
      <c r="AA41" s="86" t="s">
        <v>195</v>
      </c>
      <c r="AB41" s="86" t="s">
        <v>196</v>
      </c>
      <c r="AC41" s="86" t="s">
        <v>197</v>
      </c>
    </row>
    <row r="42" spans="1:29" x14ac:dyDescent="0.2">
      <c r="A42" s="86" t="s">
        <v>8</v>
      </c>
      <c r="B42" s="93">
        <v>81047</v>
      </c>
      <c r="C42" s="93">
        <v>80011</v>
      </c>
      <c r="D42" s="92" t="s">
        <v>254</v>
      </c>
      <c r="E42" s="86" t="s">
        <v>255</v>
      </c>
      <c r="F42" s="86" t="s">
        <v>256</v>
      </c>
      <c r="G42" s="86" t="s">
        <v>257</v>
      </c>
      <c r="H42" s="86" t="s">
        <v>258</v>
      </c>
      <c r="I42" s="86" t="s">
        <v>259</v>
      </c>
      <c r="J42" s="86" t="s">
        <v>260</v>
      </c>
      <c r="K42" s="86" t="s">
        <v>123</v>
      </c>
      <c r="L42" s="86" t="s">
        <v>261</v>
      </c>
      <c r="M42" s="86" t="s">
        <v>262</v>
      </c>
      <c r="N42" s="86" t="s">
        <v>263</v>
      </c>
      <c r="O42" s="86" t="s">
        <v>264</v>
      </c>
      <c r="P42" s="86" t="s">
        <v>265</v>
      </c>
      <c r="Q42" s="86" t="s">
        <v>266</v>
      </c>
      <c r="R42" s="86" t="s">
        <v>267</v>
      </c>
      <c r="S42" s="86" t="s">
        <v>268</v>
      </c>
      <c r="T42" s="86" t="s">
        <v>269</v>
      </c>
      <c r="U42" s="86" t="s">
        <v>270</v>
      </c>
      <c r="V42" s="86" t="s">
        <v>271</v>
      </c>
      <c r="W42" s="86" t="s">
        <v>272</v>
      </c>
      <c r="X42" s="86" t="s">
        <v>273</v>
      </c>
      <c r="Y42" s="86" t="s">
        <v>274</v>
      </c>
      <c r="Z42" s="86" t="s">
        <v>275</v>
      </c>
      <c r="AA42" s="86" t="s">
        <v>276</v>
      </c>
      <c r="AB42" s="86" t="s">
        <v>277</v>
      </c>
      <c r="AC42" s="86" t="s">
        <v>278</v>
      </c>
    </row>
    <row r="43" spans="1:29" x14ac:dyDescent="0.2">
      <c r="A43" s="86" t="s">
        <v>9</v>
      </c>
      <c r="B43" s="93">
        <v>1177248</v>
      </c>
      <c r="C43" s="93">
        <v>836686</v>
      </c>
      <c r="D43" s="92" t="s">
        <v>522</v>
      </c>
      <c r="E43" s="86" t="s">
        <v>523</v>
      </c>
      <c r="F43" s="86" t="s">
        <v>524</v>
      </c>
      <c r="G43" s="86" t="s">
        <v>525</v>
      </c>
      <c r="H43" s="86" t="s">
        <v>526</v>
      </c>
      <c r="I43" s="86" t="s">
        <v>527</v>
      </c>
      <c r="J43" s="86" t="s">
        <v>528</v>
      </c>
      <c r="K43" s="86" t="s">
        <v>179</v>
      </c>
      <c r="L43" s="86" t="s">
        <v>529</v>
      </c>
      <c r="M43" s="86" t="s">
        <v>530</v>
      </c>
      <c r="N43" s="86" t="s">
        <v>531</v>
      </c>
      <c r="O43" s="86" t="s">
        <v>532</v>
      </c>
      <c r="P43" s="86" t="s">
        <v>533</v>
      </c>
      <c r="Q43" s="86" t="s">
        <v>534</v>
      </c>
      <c r="R43" s="86" t="s">
        <v>535</v>
      </c>
      <c r="S43" s="86" t="s">
        <v>536</v>
      </c>
      <c r="T43" s="86" t="s">
        <v>537</v>
      </c>
      <c r="U43" s="86" t="s">
        <v>538</v>
      </c>
      <c r="V43" s="86" t="s">
        <v>539</v>
      </c>
      <c r="W43" s="86" t="s">
        <v>540</v>
      </c>
      <c r="X43" s="86" t="s">
        <v>541</v>
      </c>
      <c r="Y43" s="86" t="s">
        <v>542</v>
      </c>
      <c r="Z43" s="86" t="s">
        <v>543</v>
      </c>
      <c r="AA43" s="86" t="s">
        <v>544</v>
      </c>
      <c r="AB43" s="86" t="s">
        <v>545</v>
      </c>
      <c r="AC43" s="86" t="s">
        <v>546</v>
      </c>
    </row>
    <row r="44" spans="1:29" x14ac:dyDescent="0.2">
      <c r="A44" s="86" t="s">
        <v>10</v>
      </c>
      <c r="B44" s="93">
        <v>703164</v>
      </c>
      <c r="C44" s="93">
        <v>563864</v>
      </c>
      <c r="D44" s="92" t="s">
        <v>362</v>
      </c>
      <c r="E44" s="86" t="s">
        <v>363</v>
      </c>
      <c r="F44" s="86" t="s">
        <v>364</v>
      </c>
      <c r="G44" s="86" t="s">
        <v>365</v>
      </c>
      <c r="H44" s="86" t="s">
        <v>366</v>
      </c>
      <c r="I44" s="86" t="s">
        <v>367</v>
      </c>
      <c r="J44" s="86" t="s">
        <v>368</v>
      </c>
      <c r="K44" s="86" t="s">
        <v>179</v>
      </c>
      <c r="L44" s="86" t="s">
        <v>369</v>
      </c>
      <c r="M44" s="86" t="s">
        <v>370</v>
      </c>
      <c r="N44" s="86" t="s">
        <v>371</v>
      </c>
      <c r="O44" s="86" t="s">
        <v>372</v>
      </c>
      <c r="P44" s="86" t="s">
        <v>373</v>
      </c>
      <c r="Q44" s="86" t="s">
        <v>374</v>
      </c>
      <c r="R44" s="86" t="s">
        <v>375</v>
      </c>
      <c r="S44" s="86" t="s">
        <v>376</v>
      </c>
      <c r="T44" s="86" t="s">
        <v>377</v>
      </c>
      <c r="U44" s="86" t="s">
        <v>378</v>
      </c>
      <c r="V44" s="86" t="s">
        <v>379</v>
      </c>
      <c r="W44" s="86" t="s">
        <v>380</v>
      </c>
      <c r="X44" s="86" t="s">
        <v>381</v>
      </c>
      <c r="Y44" s="86" t="s">
        <v>382</v>
      </c>
      <c r="Z44" s="86" t="s">
        <v>383</v>
      </c>
      <c r="AA44" s="86" t="s">
        <v>384</v>
      </c>
      <c r="AB44" s="86" t="s">
        <v>385</v>
      </c>
      <c r="AC44" s="86" t="s">
        <v>386</v>
      </c>
    </row>
    <row r="45" spans="1:29" x14ac:dyDescent="0.2">
      <c r="A45" s="86" t="s">
        <v>11</v>
      </c>
      <c r="B45" s="93">
        <v>221839</v>
      </c>
      <c r="C45" s="93">
        <v>142355</v>
      </c>
      <c r="D45" s="92" t="s">
        <v>817</v>
      </c>
      <c r="E45" s="86" t="s">
        <v>818</v>
      </c>
      <c r="F45" s="86" t="s">
        <v>819</v>
      </c>
      <c r="G45" s="86" t="s">
        <v>820</v>
      </c>
      <c r="H45" s="86" t="s">
        <v>821</v>
      </c>
      <c r="I45" s="86" t="s">
        <v>822</v>
      </c>
      <c r="J45" s="86" t="s">
        <v>823</v>
      </c>
      <c r="K45" s="86" t="s">
        <v>179</v>
      </c>
      <c r="L45" s="86" t="s">
        <v>824</v>
      </c>
      <c r="M45" s="86" t="s">
        <v>825</v>
      </c>
      <c r="N45" s="86" t="s">
        <v>826</v>
      </c>
      <c r="O45" s="86" t="s">
        <v>827</v>
      </c>
      <c r="P45" s="86" t="s">
        <v>828</v>
      </c>
      <c r="Q45" s="86" t="s">
        <v>829</v>
      </c>
      <c r="R45" s="86" t="s">
        <v>348</v>
      </c>
      <c r="S45" s="86" t="s">
        <v>830</v>
      </c>
      <c r="T45" s="86" t="s">
        <v>350</v>
      </c>
      <c r="U45" s="86" t="s">
        <v>831</v>
      </c>
      <c r="V45" s="86" t="s">
        <v>832</v>
      </c>
      <c r="W45" s="86" t="s">
        <v>833</v>
      </c>
      <c r="X45" s="86" t="s">
        <v>834</v>
      </c>
      <c r="Y45" s="86" t="s">
        <v>835</v>
      </c>
      <c r="Z45" s="86" t="s">
        <v>836</v>
      </c>
      <c r="AA45" s="86" t="s">
        <v>837</v>
      </c>
      <c r="AB45" s="86" t="s">
        <v>838</v>
      </c>
      <c r="AC45" s="86" t="s">
        <v>839</v>
      </c>
    </row>
    <row r="46" spans="1:29" x14ac:dyDescent="0.2">
      <c r="A46" s="86" t="s">
        <v>12</v>
      </c>
      <c r="B46" s="93">
        <v>279488</v>
      </c>
      <c r="C46" s="93">
        <v>229967</v>
      </c>
      <c r="D46" s="92" t="s">
        <v>365</v>
      </c>
      <c r="E46" s="86" t="s">
        <v>576</v>
      </c>
      <c r="F46" s="86" t="s">
        <v>577</v>
      </c>
      <c r="G46" s="86" t="s">
        <v>578</v>
      </c>
      <c r="H46" s="86" t="s">
        <v>579</v>
      </c>
      <c r="I46" s="86" t="s">
        <v>580</v>
      </c>
      <c r="J46" s="86" t="s">
        <v>581</v>
      </c>
      <c r="K46" s="86" t="s">
        <v>179</v>
      </c>
      <c r="L46" s="86" t="s">
        <v>582</v>
      </c>
      <c r="M46" s="86" t="s">
        <v>583</v>
      </c>
      <c r="N46" s="86" t="s">
        <v>584</v>
      </c>
      <c r="O46" s="86" t="s">
        <v>585</v>
      </c>
      <c r="P46" s="86" t="s">
        <v>586</v>
      </c>
      <c r="Q46" s="86" t="s">
        <v>587</v>
      </c>
      <c r="R46" s="86" t="s">
        <v>588</v>
      </c>
      <c r="S46" s="86" t="s">
        <v>589</v>
      </c>
      <c r="T46" s="86" t="s">
        <v>590</v>
      </c>
      <c r="U46" s="86" t="s">
        <v>591</v>
      </c>
      <c r="V46" s="86" t="s">
        <v>592</v>
      </c>
      <c r="W46" s="86" t="s">
        <v>593</v>
      </c>
      <c r="X46" s="86" t="s">
        <v>594</v>
      </c>
      <c r="Y46" s="86" t="s">
        <v>595</v>
      </c>
      <c r="Z46" s="86" t="s">
        <v>596</v>
      </c>
      <c r="AA46" s="86" t="s">
        <v>597</v>
      </c>
      <c r="AB46" s="86" t="s">
        <v>598</v>
      </c>
      <c r="AC46" s="86" t="s">
        <v>599</v>
      </c>
    </row>
    <row r="47" spans="1:29" x14ac:dyDescent="0.2">
      <c r="A47" s="86" t="s">
        <v>13</v>
      </c>
      <c r="B47" s="93">
        <v>504728</v>
      </c>
      <c r="C47" s="93">
        <v>361105</v>
      </c>
      <c r="D47" s="92" t="s">
        <v>790</v>
      </c>
      <c r="E47" s="86" t="s">
        <v>791</v>
      </c>
      <c r="F47" s="86" t="s">
        <v>792</v>
      </c>
      <c r="G47" s="86" t="s">
        <v>793</v>
      </c>
      <c r="H47" s="86" t="s">
        <v>794</v>
      </c>
      <c r="I47" s="86" t="s">
        <v>795</v>
      </c>
      <c r="J47" s="86" t="s">
        <v>796</v>
      </c>
      <c r="K47" s="86" t="s">
        <v>179</v>
      </c>
      <c r="L47" s="86" t="s">
        <v>797</v>
      </c>
      <c r="M47" s="86" t="s">
        <v>798</v>
      </c>
      <c r="N47" s="86" t="s">
        <v>799</v>
      </c>
      <c r="O47" s="86" t="s">
        <v>800</v>
      </c>
      <c r="P47" s="86" t="s">
        <v>801</v>
      </c>
      <c r="Q47" s="86" t="s">
        <v>802</v>
      </c>
      <c r="R47" s="86" t="s">
        <v>803</v>
      </c>
      <c r="S47" s="86" t="s">
        <v>804</v>
      </c>
      <c r="T47" s="86" t="s">
        <v>805</v>
      </c>
      <c r="U47" s="86" t="s">
        <v>806</v>
      </c>
      <c r="V47" s="86" t="s">
        <v>807</v>
      </c>
      <c r="W47" s="86" t="s">
        <v>808</v>
      </c>
      <c r="X47" s="86" t="s">
        <v>809</v>
      </c>
      <c r="Y47" s="86" t="s">
        <v>810</v>
      </c>
      <c r="Z47" s="86" t="s">
        <v>811</v>
      </c>
      <c r="AA47" s="86" t="s">
        <v>812</v>
      </c>
      <c r="AB47" s="86" t="s">
        <v>813</v>
      </c>
      <c r="AC47" s="86" t="s">
        <v>814</v>
      </c>
    </row>
    <row r="48" spans="1:29" x14ac:dyDescent="0.2">
      <c r="A48" s="86" t="s">
        <v>14</v>
      </c>
      <c r="B48" s="93">
        <v>686922</v>
      </c>
      <c r="C48" s="93">
        <v>601677</v>
      </c>
      <c r="D48" s="92" t="s">
        <v>308</v>
      </c>
      <c r="E48" s="86" t="s">
        <v>309</v>
      </c>
      <c r="F48" s="86" t="s">
        <v>310</v>
      </c>
      <c r="G48" s="86" t="s">
        <v>311</v>
      </c>
      <c r="H48" s="86" t="s">
        <v>312</v>
      </c>
      <c r="I48" s="86" t="s">
        <v>313</v>
      </c>
      <c r="J48" s="86" t="s">
        <v>314</v>
      </c>
      <c r="K48" s="86" t="s">
        <v>179</v>
      </c>
      <c r="L48" s="86" t="s">
        <v>315</v>
      </c>
      <c r="M48" s="86" t="s">
        <v>316</v>
      </c>
      <c r="N48" s="86" t="s">
        <v>317</v>
      </c>
      <c r="O48" s="86" t="s">
        <v>318</v>
      </c>
      <c r="P48" s="86" t="s">
        <v>319</v>
      </c>
      <c r="Q48" s="86" t="s">
        <v>320</v>
      </c>
      <c r="R48" s="86" t="s">
        <v>321</v>
      </c>
      <c r="S48" s="86" t="s">
        <v>322</v>
      </c>
      <c r="T48" s="86" t="s">
        <v>323</v>
      </c>
      <c r="U48" s="86" t="s">
        <v>324</v>
      </c>
      <c r="V48" s="86" t="s">
        <v>325</v>
      </c>
      <c r="W48" s="86" t="s">
        <v>326</v>
      </c>
      <c r="X48" s="86" t="s">
        <v>327</v>
      </c>
      <c r="Y48" s="86" t="s">
        <v>328</v>
      </c>
      <c r="Z48" s="86" t="s">
        <v>329</v>
      </c>
      <c r="AA48" s="86" t="s">
        <v>330</v>
      </c>
      <c r="AB48" s="86" t="s">
        <v>331</v>
      </c>
      <c r="AC48" s="86" t="s">
        <v>332</v>
      </c>
    </row>
    <row r="49" spans="1:29" x14ac:dyDescent="0.2">
      <c r="A49" s="86" t="s">
        <v>15</v>
      </c>
      <c r="B49" s="93">
        <v>1423231</v>
      </c>
      <c r="C49" s="93">
        <v>1146988</v>
      </c>
      <c r="D49" s="92" t="s">
        <v>549</v>
      </c>
      <c r="E49" s="86" t="s">
        <v>550</v>
      </c>
      <c r="F49" s="86" t="s">
        <v>551</v>
      </c>
      <c r="G49" s="86" t="s">
        <v>552</v>
      </c>
      <c r="H49" s="86" t="s">
        <v>553</v>
      </c>
      <c r="I49" s="86" t="s">
        <v>554</v>
      </c>
      <c r="J49" s="86" t="s">
        <v>555</v>
      </c>
      <c r="K49" s="86" t="s">
        <v>179</v>
      </c>
      <c r="L49" s="86" t="s">
        <v>556</v>
      </c>
      <c r="M49" s="86" t="s">
        <v>557</v>
      </c>
      <c r="N49" s="86" t="s">
        <v>558</v>
      </c>
      <c r="O49" s="86" t="s">
        <v>559</v>
      </c>
      <c r="P49" s="86" t="s">
        <v>560</v>
      </c>
      <c r="Q49" s="86" t="s">
        <v>561</v>
      </c>
      <c r="R49" s="86" t="s">
        <v>562</v>
      </c>
      <c r="S49" s="86" t="s">
        <v>563</v>
      </c>
      <c r="T49" s="86" t="s">
        <v>564</v>
      </c>
      <c r="U49" s="86" t="s">
        <v>565</v>
      </c>
      <c r="V49" s="86" t="s">
        <v>566</v>
      </c>
      <c r="W49" s="86" t="s">
        <v>567</v>
      </c>
      <c r="X49" s="86" t="s">
        <v>568</v>
      </c>
      <c r="Y49" s="86" t="s">
        <v>569</v>
      </c>
      <c r="Z49" s="86" t="s">
        <v>570</v>
      </c>
      <c r="AA49" s="86" t="s">
        <v>571</v>
      </c>
      <c r="AB49" s="86" t="s">
        <v>572</v>
      </c>
      <c r="AC49" s="86" t="s">
        <v>573</v>
      </c>
    </row>
    <row r="50" spans="1:29" x14ac:dyDescent="0.2">
      <c r="A50" s="86" t="s">
        <v>16</v>
      </c>
      <c r="B50" s="93">
        <v>218156</v>
      </c>
      <c r="C50" s="93">
        <v>171275</v>
      </c>
      <c r="D50" s="92" t="s">
        <v>287</v>
      </c>
      <c r="E50" s="86" t="s">
        <v>737</v>
      </c>
      <c r="F50" s="86" t="s">
        <v>738</v>
      </c>
      <c r="G50" s="86" t="s">
        <v>739</v>
      </c>
      <c r="H50" s="86" t="s">
        <v>740</v>
      </c>
      <c r="I50" s="86" t="s">
        <v>741</v>
      </c>
      <c r="J50" s="86" t="s">
        <v>742</v>
      </c>
      <c r="K50" s="86" t="s">
        <v>179</v>
      </c>
      <c r="L50" s="86" t="s">
        <v>743</v>
      </c>
      <c r="M50" s="86" t="s">
        <v>744</v>
      </c>
      <c r="N50" s="86" t="s">
        <v>745</v>
      </c>
      <c r="O50" s="86" t="s">
        <v>746</v>
      </c>
      <c r="P50" s="86" t="s">
        <v>747</v>
      </c>
      <c r="Q50" s="86" t="s">
        <v>748</v>
      </c>
      <c r="R50" s="86" t="s">
        <v>749</v>
      </c>
      <c r="S50" s="86" t="s">
        <v>750</v>
      </c>
      <c r="T50" s="86" t="s">
        <v>751</v>
      </c>
      <c r="U50" s="86" t="s">
        <v>752</v>
      </c>
      <c r="V50" s="86" t="s">
        <v>753</v>
      </c>
      <c r="W50" s="86" t="s">
        <v>754</v>
      </c>
      <c r="X50" s="86" t="s">
        <v>755</v>
      </c>
      <c r="Y50" s="86" t="s">
        <v>756</v>
      </c>
      <c r="Z50" s="86" t="s">
        <v>757</v>
      </c>
      <c r="AA50" s="86" t="s">
        <v>758</v>
      </c>
      <c r="AB50" s="86" t="s">
        <v>759</v>
      </c>
      <c r="AC50" s="86" t="s">
        <v>760</v>
      </c>
    </row>
    <row r="51" spans="1:29" x14ac:dyDescent="0.2">
      <c r="A51" s="86" t="s">
        <v>17</v>
      </c>
      <c r="B51" s="93">
        <v>279216</v>
      </c>
      <c r="C51" s="93">
        <v>198047</v>
      </c>
      <c r="D51" s="92" t="s">
        <v>763</v>
      </c>
      <c r="E51" s="86" t="s">
        <v>764</v>
      </c>
      <c r="F51" s="86" t="s">
        <v>765</v>
      </c>
      <c r="G51" s="86" t="s">
        <v>766</v>
      </c>
      <c r="H51" s="86" t="s">
        <v>767</v>
      </c>
      <c r="I51" s="86" t="s">
        <v>768</v>
      </c>
      <c r="J51" s="86" t="s">
        <v>769</v>
      </c>
      <c r="K51" s="86" t="s">
        <v>179</v>
      </c>
      <c r="L51" s="86" t="s">
        <v>770</v>
      </c>
      <c r="M51" s="86" t="s">
        <v>771</v>
      </c>
      <c r="N51" s="86" t="s">
        <v>772</v>
      </c>
      <c r="O51" s="86" t="s">
        <v>773</v>
      </c>
      <c r="P51" s="86" t="s">
        <v>774</v>
      </c>
      <c r="Q51" s="86" t="s">
        <v>775</v>
      </c>
      <c r="R51" s="86" t="s">
        <v>776</v>
      </c>
      <c r="S51" s="86" t="s">
        <v>777</v>
      </c>
      <c r="T51" s="86" t="s">
        <v>778</v>
      </c>
      <c r="U51" s="86" t="s">
        <v>779</v>
      </c>
      <c r="V51" s="86" t="s">
        <v>780</v>
      </c>
      <c r="W51" s="86" t="s">
        <v>781</v>
      </c>
      <c r="X51" s="86" t="s">
        <v>782</v>
      </c>
      <c r="Y51" s="86" t="s">
        <v>783</v>
      </c>
      <c r="Z51" s="86" t="s">
        <v>784</v>
      </c>
      <c r="AA51" s="86" t="s">
        <v>785</v>
      </c>
      <c r="AB51" s="86" t="s">
        <v>786</v>
      </c>
      <c r="AC51" s="86" t="s">
        <v>787</v>
      </c>
    </row>
    <row r="52" spans="1:29" x14ac:dyDescent="0.2">
      <c r="A52" s="86" t="s">
        <v>18</v>
      </c>
      <c r="B52" s="93">
        <v>819421</v>
      </c>
      <c r="C52" s="93">
        <v>542161</v>
      </c>
      <c r="D52" s="92" t="s">
        <v>227</v>
      </c>
      <c r="E52" s="86" t="s">
        <v>228</v>
      </c>
      <c r="F52" s="86" t="s">
        <v>229</v>
      </c>
      <c r="G52" s="86" t="s">
        <v>230</v>
      </c>
      <c r="H52" s="86" t="s">
        <v>231</v>
      </c>
      <c r="I52" s="86" t="s">
        <v>232</v>
      </c>
      <c r="J52" s="86" t="s">
        <v>233</v>
      </c>
      <c r="K52" s="86" t="s">
        <v>179</v>
      </c>
      <c r="L52" s="86" t="s">
        <v>234</v>
      </c>
      <c r="M52" s="86" t="s">
        <v>235</v>
      </c>
      <c r="N52" s="86" t="s">
        <v>236</v>
      </c>
      <c r="O52" s="86" t="s">
        <v>237</v>
      </c>
      <c r="P52" s="86" t="s">
        <v>238</v>
      </c>
      <c r="Q52" s="86" t="s">
        <v>239</v>
      </c>
      <c r="R52" s="86" t="s">
        <v>240</v>
      </c>
      <c r="S52" s="86" t="s">
        <v>241</v>
      </c>
      <c r="T52" s="86" t="s">
        <v>242</v>
      </c>
      <c r="U52" s="86" t="s">
        <v>243</v>
      </c>
      <c r="V52" s="86" t="s">
        <v>244</v>
      </c>
      <c r="W52" s="86" t="s">
        <v>245</v>
      </c>
      <c r="X52" s="86" t="s">
        <v>246</v>
      </c>
      <c r="Y52" s="86" t="s">
        <v>247</v>
      </c>
      <c r="Z52" s="86" t="s">
        <v>248</v>
      </c>
      <c r="AA52" s="86" t="s">
        <v>249</v>
      </c>
      <c r="AB52" s="86" t="s">
        <v>250</v>
      </c>
      <c r="AC52" s="86" t="s">
        <v>251</v>
      </c>
    </row>
    <row r="53" spans="1:29" x14ac:dyDescent="0.2">
      <c r="A53" s="86" t="s">
        <v>19</v>
      </c>
      <c r="B53" s="93">
        <v>321715</v>
      </c>
      <c r="C53" s="93">
        <v>274538</v>
      </c>
      <c r="D53" s="92" t="s">
        <v>414</v>
      </c>
      <c r="E53" s="86" t="s">
        <v>415</v>
      </c>
      <c r="F53" s="86" t="s">
        <v>416</v>
      </c>
      <c r="G53" s="86" t="s">
        <v>417</v>
      </c>
      <c r="H53" s="86" t="s">
        <v>418</v>
      </c>
      <c r="I53" s="86" t="s">
        <v>419</v>
      </c>
      <c r="J53" s="86" t="s">
        <v>420</v>
      </c>
      <c r="K53" s="86" t="s">
        <v>179</v>
      </c>
      <c r="L53" s="86" t="s">
        <v>421</v>
      </c>
      <c r="M53" s="86" t="s">
        <v>422</v>
      </c>
      <c r="N53" s="86" t="s">
        <v>423</v>
      </c>
      <c r="O53" s="86" t="s">
        <v>424</v>
      </c>
      <c r="P53" s="86" t="s">
        <v>425</v>
      </c>
      <c r="Q53" s="86" t="s">
        <v>426</v>
      </c>
      <c r="R53" s="86" t="s">
        <v>427</v>
      </c>
      <c r="S53" s="86" t="s">
        <v>428</v>
      </c>
      <c r="T53" s="86" t="s">
        <v>429</v>
      </c>
      <c r="U53" s="86" t="s">
        <v>430</v>
      </c>
      <c r="V53" s="86" t="s">
        <v>431</v>
      </c>
      <c r="W53" s="86" t="s">
        <v>432</v>
      </c>
      <c r="X53" s="86" t="s">
        <v>433</v>
      </c>
      <c r="Y53" s="86" t="s">
        <v>434</v>
      </c>
      <c r="Z53" s="86" t="s">
        <v>435</v>
      </c>
      <c r="AA53" s="86" t="s">
        <v>436</v>
      </c>
      <c r="AB53" s="86" t="s">
        <v>437</v>
      </c>
      <c r="AC53" s="86" t="s">
        <v>438</v>
      </c>
    </row>
    <row r="54" spans="1:29" x14ac:dyDescent="0.2">
      <c r="A54" s="86" t="s">
        <v>20</v>
      </c>
      <c r="B54" s="93">
        <v>752560</v>
      </c>
      <c r="C54" s="93">
        <v>631120</v>
      </c>
      <c r="D54" s="92" t="s">
        <v>441</v>
      </c>
      <c r="E54" s="86" t="s">
        <v>442</v>
      </c>
      <c r="F54" s="86" t="s">
        <v>443</v>
      </c>
      <c r="G54" s="86" t="s">
        <v>444</v>
      </c>
      <c r="H54" s="86" t="s">
        <v>445</v>
      </c>
      <c r="I54" s="86" t="s">
        <v>446</v>
      </c>
      <c r="J54" s="86" t="s">
        <v>447</v>
      </c>
      <c r="K54" s="86" t="s">
        <v>179</v>
      </c>
      <c r="L54" s="86" t="s">
        <v>448</v>
      </c>
      <c r="M54" s="86" t="s">
        <v>449</v>
      </c>
      <c r="N54" s="86" t="s">
        <v>450</v>
      </c>
      <c r="O54" s="86" t="s">
        <v>451</v>
      </c>
      <c r="P54" s="86" t="s">
        <v>452</v>
      </c>
      <c r="Q54" s="86" t="s">
        <v>453</v>
      </c>
      <c r="R54" s="86" t="s">
        <v>454</v>
      </c>
      <c r="S54" s="86" t="s">
        <v>455</v>
      </c>
      <c r="T54" s="86" t="s">
        <v>456</v>
      </c>
      <c r="U54" s="86" t="s">
        <v>457</v>
      </c>
      <c r="V54" s="86" t="s">
        <v>458</v>
      </c>
      <c r="W54" s="86" t="s">
        <v>459</v>
      </c>
      <c r="X54" s="86" t="s">
        <v>460</v>
      </c>
      <c r="Y54" s="86" t="s">
        <v>461</v>
      </c>
      <c r="Z54" s="86" t="s">
        <v>462</v>
      </c>
      <c r="AA54" s="86" t="s">
        <v>463</v>
      </c>
      <c r="AB54" s="86" t="s">
        <v>464</v>
      </c>
      <c r="AC54" s="86" t="s">
        <v>465</v>
      </c>
    </row>
    <row r="55" spans="1:29" x14ac:dyDescent="0.2">
      <c r="A55" s="86" t="s">
        <v>21</v>
      </c>
      <c r="B55" s="93">
        <v>272878</v>
      </c>
      <c r="C55" s="93">
        <v>211817</v>
      </c>
      <c r="D55" s="92" t="s">
        <v>335</v>
      </c>
      <c r="E55" s="86" t="s">
        <v>336</v>
      </c>
      <c r="F55" s="86" t="s">
        <v>337</v>
      </c>
      <c r="G55" s="86" t="s">
        <v>338</v>
      </c>
      <c r="H55" s="86" t="s">
        <v>339</v>
      </c>
      <c r="I55" s="86" t="s">
        <v>340</v>
      </c>
      <c r="J55" s="86" t="s">
        <v>341</v>
      </c>
      <c r="K55" s="86" t="s">
        <v>179</v>
      </c>
      <c r="L55" s="86" t="s">
        <v>342</v>
      </c>
      <c r="M55" s="86" t="s">
        <v>343</v>
      </c>
      <c r="N55" s="86" t="s">
        <v>344</v>
      </c>
      <c r="O55" s="86" t="s">
        <v>345</v>
      </c>
      <c r="P55" s="86" t="s">
        <v>346</v>
      </c>
      <c r="Q55" s="86" t="s">
        <v>347</v>
      </c>
      <c r="R55" s="86" t="s">
        <v>348</v>
      </c>
      <c r="S55" s="86" t="s">
        <v>349</v>
      </c>
      <c r="T55" s="86" t="s">
        <v>350</v>
      </c>
      <c r="U55" s="86" t="s">
        <v>351</v>
      </c>
      <c r="V55" s="86" t="s">
        <v>352</v>
      </c>
      <c r="W55" s="86" t="s">
        <v>353</v>
      </c>
      <c r="X55" s="86" t="s">
        <v>354</v>
      </c>
      <c r="Y55" s="86" t="s">
        <v>355</v>
      </c>
      <c r="Z55" s="86" t="s">
        <v>356</v>
      </c>
      <c r="AA55" s="86" t="s">
        <v>357</v>
      </c>
      <c r="AB55" s="86" t="s">
        <v>358</v>
      </c>
      <c r="AC55" s="86" t="s">
        <v>359</v>
      </c>
    </row>
    <row r="56" spans="1:29" x14ac:dyDescent="0.2">
      <c r="A56" s="86" t="s">
        <v>22</v>
      </c>
      <c r="B56" s="93">
        <v>804401</v>
      </c>
      <c r="C56" s="93">
        <v>565056</v>
      </c>
      <c r="D56" s="92" t="s">
        <v>656</v>
      </c>
      <c r="E56" s="86" t="s">
        <v>657</v>
      </c>
      <c r="F56" s="86" t="s">
        <v>658</v>
      </c>
      <c r="G56" s="86" t="s">
        <v>659</v>
      </c>
      <c r="H56" s="86" t="s">
        <v>660</v>
      </c>
      <c r="I56" s="86" t="s">
        <v>661</v>
      </c>
      <c r="J56" s="86" t="s">
        <v>662</v>
      </c>
      <c r="K56" s="86" t="s">
        <v>179</v>
      </c>
      <c r="L56" s="86" t="s">
        <v>663</v>
      </c>
      <c r="M56" s="86" t="s">
        <v>664</v>
      </c>
      <c r="N56" s="86" t="s">
        <v>665</v>
      </c>
      <c r="O56" s="86" t="s">
        <v>666</v>
      </c>
      <c r="P56" s="86" t="s">
        <v>667</v>
      </c>
      <c r="Q56" s="86" t="s">
        <v>668</v>
      </c>
      <c r="R56" s="86" t="s">
        <v>669</v>
      </c>
      <c r="S56" s="86" t="s">
        <v>670</v>
      </c>
      <c r="T56" s="86" t="s">
        <v>671</v>
      </c>
      <c r="U56" s="86" t="s">
        <v>672</v>
      </c>
      <c r="V56" s="86" t="s">
        <v>673</v>
      </c>
      <c r="W56" s="86" t="s">
        <v>674</v>
      </c>
      <c r="X56" s="86" t="s">
        <v>675</v>
      </c>
      <c r="Y56" s="86" t="s">
        <v>676</v>
      </c>
      <c r="Z56" s="86" t="s">
        <v>677</v>
      </c>
      <c r="AA56" s="86" t="s">
        <v>678</v>
      </c>
      <c r="AB56" s="86" t="s">
        <v>679</v>
      </c>
      <c r="AC56" s="86" t="s">
        <v>680</v>
      </c>
    </row>
    <row r="57" spans="1:29" x14ac:dyDescent="0.2">
      <c r="A57" s="86" t="s">
        <v>23</v>
      </c>
      <c r="B57" s="93">
        <v>1126321</v>
      </c>
      <c r="C57" s="93">
        <v>679477</v>
      </c>
      <c r="D57" s="92" t="s">
        <v>602</v>
      </c>
      <c r="E57" s="86" t="s">
        <v>603</v>
      </c>
      <c r="F57" s="86" t="s">
        <v>604</v>
      </c>
      <c r="G57" s="86" t="s">
        <v>605</v>
      </c>
      <c r="H57" s="86" t="s">
        <v>606</v>
      </c>
      <c r="I57" s="86" t="s">
        <v>607</v>
      </c>
      <c r="J57" s="86" t="s">
        <v>608</v>
      </c>
      <c r="K57" s="86" t="s">
        <v>179</v>
      </c>
      <c r="L57" s="86" t="s">
        <v>609</v>
      </c>
      <c r="M57" s="86" t="s">
        <v>610</v>
      </c>
      <c r="N57" s="86" t="s">
        <v>611</v>
      </c>
      <c r="O57" s="86" t="s">
        <v>612</v>
      </c>
      <c r="P57" s="86" t="s">
        <v>613</v>
      </c>
      <c r="Q57" s="86" t="s">
        <v>614</v>
      </c>
      <c r="R57" s="86" t="s">
        <v>615</v>
      </c>
      <c r="S57" s="86" t="s">
        <v>616</v>
      </c>
      <c r="T57" s="86" t="s">
        <v>617</v>
      </c>
      <c r="U57" s="86" t="s">
        <v>618</v>
      </c>
      <c r="V57" s="86" t="s">
        <v>619</v>
      </c>
      <c r="W57" s="86" t="s">
        <v>620</v>
      </c>
      <c r="X57" s="86" t="s">
        <v>621</v>
      </c>
      <c r="Y57" s="86" t="s">
        <v>622</v>
      </c>
      <c r="Z57" s="86" t="s">
        <v>623</v>
      </c>
      <c r="AA57" s="86" t="s">
        <v>624</v>
      </c>
      <c r="AB57" s="86" t="s">
        <v>625</v>
      </c>
      <c r="AC57" s="86" t="s">
        <v>626</v>
      </c>
    </row>
    <row r="58" spans="1:29" x14ac:dyDescent="0.2">
      <c r="A58" s="86" t="s">
        <v>24</v>
      </c>
      <c r="B58" s="93">
        <v>260808</v>
      </c>
      <c r="C58" s="93">
        <v>180993</v>
      </c>
      <c r="D58" s="92" t="s">
        <v>389</v>
      </c>
      <c r="E58" s="86" t="s">
        <v>390</v>
      </c>
      <c r="F58" s="86" t="s">
        <v>391</v>
      </c>
      <c r="G58" s="86" t="s">
        <v>392</v>
      </c>
      <c r="H58" s="86" t="s">
        <v>393</v>
      </c>
      <c r="I58" s="86" t="s">
        <v>394</v>
      </c>
      <c r="J58" s="86" t="s">
        <v>395</v>
      </c>
      <c r="K58" s="86" t="s">
        <v>179</v>
      </c>
      <c r="L58" s="86" t="s">
        <v>396</v>
      </c>
      <c r="M58" s="86" t="s">
        <v>397</v>
      </c>
      <c r="N58" s="86" t="s">
        <v>398</v>
      </c>
      <c r="O58" s="86" t="s">
        <v>399</v>
      </c>
      <c r="P58" s="86" t="s">
        <v>400</v>
      </c>
      <c r="Q58" s="86" t="s">
        <v>401</v>
      </c>
      <c r="R58" s="86" t="s">
        <v>348</v>
      </c>
      <c r="S58" s="86" t="s">
        <v>402</v>
      </c>
      <c r="T58" s="86" t="s">
        <v>350</v>
      </c>
      <c r="U58" s="86" t="s">
        <v>403</v>
      </c>
      <c r="V58" s="86" t="s">
        <v>404</v>
      </c>
      <c r="W58" s="86" t="s">
        <v>405</v>
      </c>
      <c r="X58" s="86" t="s">
        <v>406</v>
      </c>
      <c r="Y58" s="86" t="s">
        <v>407</v>
      </c>
      <c r="Z58" s="86" t="s">
        <v>408</v>
      </c>
      <c r="AA58" s="86" t="s">
        <v>409</v>
      </c>
      <c r="AB58" s="86" t="s">
        <v>410</v>
      </c>
      <c r="AC58" s="86" t="s">
        <v>411</v>
      </c>
    </row>
    <row r="59" spans="1:29" x14ac:dyDescent="0.2">
      <c r="A59" s="86" t="s">
        <v>25</v>
      </c>
      <c r="B59" s="93">
        <v>145345</v>
      </c>
      <c r="C59" s="93">
        <v>133177</v>
      </c>
      <c r="D59" s="92" t="s">
        <v>116</v>
      </c>
      <c r="E59" s="86" t="s">
        <v>117</v>
      </c>
      <c r="F59" s="86" t="s">
        <v>118</v>
      </c>
      <c r="G59" s="86" t="s">
        <v>119</v>
      </c>
      <c r="H59" s="86" t="s">
        <v>120</v>
      </c>
      <c r="I59" s="86" t="s">
        <v>121</v>
      </c>
      <c r="J59" s="86" t="s">
        <v>122</v>
      </c>
      <c r="K59" s="86" t="s">
        <v>123</v>
      </c>
      <c r="L59" s="86" t="s">
        <v>124</v>
      </c>
      <c r="M59" s="86" t="s">
        <v>125</v>
      </c>
      <c r="N59" s="86" t="s">
        <v>126</v>
      </c>
      <c r="O59" s="86" t="s">
        <v>127</v>
      </c>
      <c r="P59" s="86" t="s">
        <v>128</v>
      </c>
      <c r="Q59" s="86" t="s">
        <v>129</v>
      </c>
      <c r="R59" s="86" t="s">
        <v>130</v>
      </c>
      <c r="S59" s="86" t="s">
        <v>131</v>
      </c>
      <c r="T59" s="86" t="s">
        <v>132</v>
      </c>
      <c r="U59" s="86" t="s">
        <v>133</v>
      </c>
      <c r="V59" s="86" t="s">
        <v>134</v>
      </c>
      <c r="W59" s="86" t="s">
        <v>135</v>
      </c>
      <c r="X59" s="86" t="s">
        <v>136</v>
      </c>
      <c r="Y59" s="86" t="s">
        <v>137</v>
      </c>
      <c r="Z59" s="86" t="s">
        <v>138</v>
      </c>
      <c r="AA59" s="86" t="s">
        <v>139</v>
      </c>
      <c r="AB59" s="86" t="s">
        <v>140</v>
      </c>
      <c r="AC59" s="86" t="s">
        <v>141</v>
      </c>
    </row>
    <row r="60" spans="1:29" x14ac:dyDescent="0.2">
      <c r="A60" s="86" t="s">
        <v>26</v>
      </c>
      <c r="B60" s="93">
        <v>56617</v>
      </c>
      <c r="C60" s="93">
        <v>33524</v>
      </c>
      <c r="D60" s="92" t="s">
        <v>200</v>
      </c>
      <c r="E60" s="86" t="s">
        <v>201</v>
      </c>
      <c r="F60" s="86" t="s">
        <v>202</v>
      </c>
      <c r="G60" s="86" t="s">
        <v>203</v>
      </c>
      <c r="H60" s="86" t="s">
        <v>204</v>
      </c>
      <c r="I60" s="86" t="s">
        <v>205</v>
      </c>
      <c r="J60" s="86" t="s">
        <v>206</v>
      </c>
      <c r="K60" s="86" t="s">
        <v>151</v>
      </c>
      <c r="L60" s="86" t="s">
        <v>207</v>
      </c>
      <c r="M60" s="86" t="s">
        <v>208</v>
      </c>
      <c r="N60" s="86" t="s">
        <v>209</v>
      </c>
      <c r="O60" s="86" t="s">
        <v>210</v>
      </c>
      <c r="P60" s="86" t="s">
        <v>211</v>
      </c>
      <c r="Q60" s="86" t="s">
        <v>212</v>
      </c>
      <c r="R60" s="86" t="s">
        <v>213</v>
      </c>
      <c r="S60" s="86" t="s">
        <v>214</v>
      </c>
      <c r="T60" s="86" t="s">
        <v>215</v>
      </c>
      <c r="U60" s="86" t="s">
        <v>216</v>
      </c>
      <c r="V60" s="86" t="s">
        <v>217</v>
      </c>
      <c r="W60" s="86" t="s">
        <v>218</v>
      </c>
      <c r="X60" s="86" t="s">
        <v>219</v>
      </c>
      <c r="Y60" s="86" t="s">
        <v>220</v>
      </c>
      <c r="Z60" s="86" t="s">
        <v>221</v>
      </c>
      <c r="AA60" s="86" t="s">
        <v>222</v>
      </c>
      <c r="AB60" s="86" t="s">
        <v>223</v>
      </c>
      <c r="AC60" s="86" t="s">
        <v>224</v>
      </c>
    </row>
    <row r="61" spans="1:29" x14ac:dyDescent="0.2">
      <c r="A61" s="86" t="s">
        <v>27</v>
      </c>
      <c r="B61" s="93">
        <v>734665</v>
      </c>
      <c r="C61" s="93">
        <v>506496</v>
      </c>
      <c r="D61" s="92" t="s">
        <v>710</v>
      </c>
      <c r="E61" s="86" t="s">
        <v>711</v>
      </c>
      <c r="F61" s="86" t="s">
        <v>712</v>
      </c>
      <c r="G61" s="86" t="s">
        <v>713</v>
      </c>
      <c r="H61" s="86" t="s">
        <v>714</v>
      </c>
      <c r="I61" s="86" t="s">
        <v>715</v>
      </c>
      <c r="J61" s="86" t="s">
        <v>716</v>
      </c>
      <c r="K61" s="86" t="s">
        <v>179</v>
      </c>
      <c r="L61" s="86" t="s">
        <v>717</v>
      </c>
      <c r="M61" s="86" t="s">
        <v>718</v>
      </c>
      <c r="N61" s="86" t="s">
        <v>719</v>
      </c>
      <c r="O61" s="86" t="s">
        <v>720</v>
      </c>
      <c r="P61" s="86" t="s">
        <v>721</v>
      </c>
      <c r="Q61" s="86" t="s">
        <v>722</v>
      </c>
      <c r="R61" s="86" t="s">
        <v>723</v>
      </c>
      <c r="S61" s="86" t="s">
        <v>724</v>
      </c>
      <c r="T61" s="86" t="s">
        <v>725</v>
      </c>
      <c r="U61" s="86" t="s">
        <v>726</v>
      </c>
      <c r="V61" s="86" t="s">
        <v>727</v>
      </c>
      <c r="W61" s="86" t="s">
        <v>728</v>
      </c>
      <c r="X61" s="86" t="s">
        <v>729</v>
      </c>
      <c r="Y61" s="86" t="s">
        <v>730</v>
      </c>
      <c r="Z61" s="86" t="s">
        <v>731</v>
      </c>
      <c r="AA61" s="86" t="s">
        <v>732</v>
      </c>
      <c r="AB61" s="86" t="s">
        <v>733</v>
      </c>
      <c r="AC61" s="86" t="s">
        <v>734</v>
      </c>
    </row>
    <row r="62" spans="1:29" x14ac:dyDescent="0.2">
      <c r="A62" s="86" t="s">
        <v>28</v>
      </c>
      <c r="B62" s="93">
        <v>470984</v>
      </c>
      <c r="C62" s="93">
        <v>341434</v>
      </c>
      <c r="D62" s="92" t="s">
        <v>683</v>
      </c>
      <c r="E62" s="86" t="s">
        <v>684</v>
      </c>
      <c r="F62" s="86" t="s">
        <v>685</v>
      </c>
      <c r="G62" s="86" t="s">
        <v>686</v>
      </c>
      <c r="H62" s="86" t="s">
        <v>687</v>
      </c>
      <c r="I62" s="86" t="s">
        <v>688</v>
      </c>
      <c r="J62" s="86" t="s">
        <v>689</v>
      </c>
      <c r="K62" s="86" t="s">
        <v>179</v>
      </c>
      <c r="L62" s="86" t="s">
        <v>690</v>
      </c>
      <c r="M62" s="86" t="s">
        <v>691</v>
      </c>
      <c r="N62" s="86" t="s">
        <v>692</v>
      </c>
      <c r="O62" s="86" t="s">
        <v>693</v>
      </c>
      <c r="P62" s="86" t="s">
        <v>694</v>
      </c>
      <c r="Q62" s="86" t="s">
        <v>695</v>
      </c>
      <c r="R62" s="86" t="s">
        <v>696</v>
      </c>
      <c r="S62" s="86" t="s">
        <v>697</v>
      </c>
      <c r="T62" s="86" t="s">
        <v>698</v>
      </c>
      <c r="U62" s="86" t="s">
        <v>699</v>
      </c>
      <c r="V62" s="86" t="s">
        <v>700</v>
      </c>
      <c r="W62" s="86" t="s">
        <v>701</v>
      </c>
      <c r="X62" s="86" t="s">
        <v>702</v>
      </c>
      <c r="Y62" s="86" t="s">
        <v>703</v>
      </c>
      <c r="Z62" s="86" t="s">
        <v>704</v>
      </c>
      <c r="AA62" s="86" t="s">
        <v>705</v>
      </c>
      <c r="AB62" s="86" t="s">
        <v>706</v>
      </c>
      <c r="AC62" s="86" t="s">
        <v>707</v>
      </c>
    </row>
    <row r="63" spans="1:29" x14ac:dyDescent="0.2">
      <c r="A63" s="86" t="s">
        <v>29</v>
      </c>
      <c r="B63" s="93">
        <v>183833</v>
      </c>
      <c r="C63" s="93">
        <v>151548</v>
      </c>
      <c r="D63" s="92" t="s">
        <v>495</v>
      </c>
      <c r="E63" s="86" t="s">
        <v>496</v>
      </c>
      <c r="F63" s="86" t="s">
        <v>497</v>
      </c>
      <c r="G63" s="86" t="s">
        <v>498</v>
      </c>
      <c r="H63" s="86" t="s">
        <v>499</v>
      </c>
      <c r="I63" s="86" t="s">
        <v>500</v>
      </c>
      <c r="J63" s="86" t="s">
        <v>501</v>
      </c>
      <c r="K63" s="86" t="s">
        <v>179</v>
      </c>
      <c r="L63" s="86" t="s">
        <v>502</v>
      </c>
      <c r="M63" s="86" t="s">
        <v>503</v>
      </c>
      <c r="N63" s="86" t="s">
        <v>504</v>
      </c>
      <c r="O63" s="86" t="s">
        <v>505</v>
      </c>
      <c r="P63" s="86" t="s">
        <v>506</v>
      </c>
      <c r="Q63" s="86" t="s">
        <v>507</v>
      </c>
      <c r="R63" s="86" t="s">
        <v>508</v>
      </c>
      <c r="S63" s="86" t="s">
        <v>509</v>
      </c>
      <c r="T63" s="86" t="s">
        <v>510</v>
      </c>
      <c r="U63" s="86" t="s">
        <v>511</v>
      </c>
      <c r="V63" s="86" t="s">
        <v>512</v>
      </c>
      <c r="W63" s="86" t="s">
        <v>513</v>
      </c>
      <c r="X63" s="86" t="s">
        <v>514</v>
      </c>
      <c r="Y63" s="86" t="s">
        <v>515</v>
      </c>
      <c r="Z63" s="86" t="s">
        <v>516</v>
      </c>
      <c r="AA63" s="86" t="s">
        <v>517</v>
      </c>
      <c r="AB63" s="86" t="s">
        <v>518</v>
      </c>
      <c r="AC63" s="86" t="s">
        <v>519</v>
      </c>
    </row>
    <row r="64" spans="1:29" x14ac:dyDescent="0.2">
      <c r="A64" s="86" t="s">
        <v>30</v>
      </c>
      <c r="B64" s="93">
        <v>3050931</v>
      </c>
      <c r="C64" s="93">
        <v>2084452</v>
      </c>
      <c r="D64" s="92" t="s">
        <v>629</v>
      </c>
      <c r="E64" s="86" t="s">
        <v>630</v>
      </c>
      <c r="F64" s="86" t="s">
        <v>631</v>
      </c>
      <c r="G64" s="86" t="s">
        <v>632</v>
      </c>
      <c r="H64" s="86" t="s">
        <v>633</v>
      </c>
      <c r="I64" s="86" t="s">
        <v>634</v>
      </c>
      <c r="J64" s="86" t="s">
        <v>635</v>
      </c>
      <c r="K64" s="86" t="s">
        <v>179</v>
      </c>
      <c r="L64" s="86" t="s">
        <v>636</v>
      </c>
      <c r="M64" s="86" t="s">
        <v>637</v>
      </c>
      <c r="N64" s="86" t="s">
        <v>638</v>
      </c>
      <c r="O64" s="86" t="s">
        <v>639</v>
      </c>
      <c r="P64" s="86" t="s">
        <v>640</v>
      </c>
      <c r="Q64" s="86" t="s">
        <v>641</v>
      </c>
      <c r="R64" s="86" t="s">
        <v>642</v>
      </c>
      <c r="S64" s="86" t="s">
        <v>643</v>
      </c>
      <c r="T64" s="86" t="s">
        <v>644</v>
      </c>
      <c r="U64" s="86" t="s">
        <v>645</v>
      </c>
      <c r="V64" s="86" t="s">
        <v>646</v>
      </c>
      <c r="W64" s="86" t="s">
        <v>647</v>
      </c>
      <c r="X64" s="86" t="s">
        <v>648</v>
      </c>
      <c r="Y64" s="86" t="s">
        <v>649</v>
      </c>
      <c r="Z64" s="86" t="s">
        <v>650</v>
      </c>
      <c r="AA64" s="86" t="s">
        <v>651</v>
      </c>
      <c r="AB64" s="86" t="s">
        <v>652</v>
      </c>
      <c r="AC64" s="86" t="s">
        <v>653</v>
      </c>
    </row>
    <row r="65" spans="1:29" x14ac:dyDescent="0.2">
      <c r="A65" s="86" t="s">
        <v>31</v>
      </c>
      <c r="B65" s="93">
        <v>136678</v>
      </c>
      <c r="C65" s="93">
        <v>105791</v>
      </c>
      <c r="D65" s="92" t="s">
        <v>281</v>
      </c>
      <c r="E65" s="86" t="s">
        <v>282</v>
      </c>
      <c r="F65" s="86" t="s">
        <v>283</v>
      </c>
      <c r="G65" s="86" t="s">
        <v>284</v>
      </c>
      <c r="H65" s="86" t="s">
        <v>285</v>
      </c>
      <c r="I65" s="86" t="s">
        <v>286</v>
      </c>
      <c r="J65" s="86" t="s">
        <v>287</v>
      </c>
      <c r="K65" s="86" t="s">
        <v>179</v>
      </c>
      <c r="L65" s="86" t="s">
        <v>288</v>
      </c>
      <c r="M65" s="86" t="s">
        <v>289</v>
      </c>
      <c r="N65" s="86" t="s">
        <v>290</v>
      </c>
      <c r="O65" s="86" t="s">
        <v>291</v>
      </c>
      <c r="P65" s="86" t="s">
        <v>292</v>
      </c>
      <c r="Q65" s="86" t="s">
        <v>293</v>
      </c>
      <c r="R65" s="86" t="s">
        <v>294</v>
      </c>
      <c r="S65" s="86" t="s">
        <v>295</v>
      </c>
      <c r="T65" s="86" t="s">
        <v>296</v>
      </c>
      <c r="U65" s="86" t="s">
        <v>297</v>
      </c>
      <c r="V65" s="86" t="s">
        <v>298</v>
      </c>
      <c r="W65" s="86" t="s">
        <v>299</v>
      </c>
      <c r="X65" s="86" t="s">
        <v>300</v>
      </c>
      <c r="Y65" s="86" t="s">
        <v>301</v>
      </c>
      <c r="Z65" s="86" t="s">
        <v>302</v>
      </c>
      <c r="AA65" s="86" t="s">
        <v>303</v>
      </c>
      <c r="AB65" s="86" t="s">
        <v>304</v>
      </c>
      <c r="AC65" s="86" t="s">
        <v>305</v>
      </c>
    </row>
  </sheetData>
  <autoFilter ref="A38:AC65" xr:uid="{00000000-0009-0000-0000-000015000000}">
    <sortState xmlns:xlrd2="http://schemas.microsoft.com/office/spreadsheetml/2017/richdata2" ref="A39:AC65">
      <sortCondition ref="A38:A65"/>
    </sortState>
  </autoFilter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selection activeCell="B30" sqref="B30"/>
    </sheetView>
  </sheetViews>
  <sheetFormatPr baseColWidth="10" defaultColWidth="9.1640625" defaultRowHeight="16" x14ac:dyDescent="0.2"/>
  <cols>
    <col min="1" max="1" width="7.5" style="1" bestFit="1" customWidth="1"/>
    <col min="2" max="2" width="16.33203125" style="1" customWidth="1"/>
    <col min="3" max="3" width="17.5" style="1" bestFit="1" customWidth="1"/>
    <col min="4" max="4" width="8.6640625" style="1" bestFit="1" customWidth="1"/>
    <col min="5" max="16384" width="9.1640625" style="1"/>
  </cols>
  <sheetData>
    <row r="1" spans="1:9" ht="48.75" customHeight="1" x14ac:dyDescent="0.2">
      <c r="A1" s="98" t="s">
        <v>36</v>
      </c>
      <c r="B1" s="98"/>
      <c r="C1" s="98"/>
      <c r="D1" s="98"/>
    </row>
    <row r="2" spans="1:9" ht="32.25" customHeight="1" x14ac:dyDescent="0.2">
      <c r="A2" s="2" t="s">
        <v>1</v>
      </c>
      <c r="B2" s="2" t="s">
        <v>2</v>
      </c>
      <c r="C2" s="2" t="s">
        <v>3</v>
      </c>
      <c r="D2" s="2" t="s">
        <v>4</v>
      </c>
    </row>
    <row r="3" spans="1:9" x14ac:dyDescent="0.2">
      <c r="A3" s="7" t="s">
        <v>25</v>
      </c>
      <c r="B3" s="8">
        <v>59130</v>
      </c>
      <c r="C3" s="8">
        <v>55050</v>
      </c>
      <c r="D3" s="9">
        <v>93.099949264332821</v>
      </c>
      <c r="F3" s="7" t="s">
        <v>5</v>
      </c>
      <c r="G3" s="8">
        <v>28318</v>
      </c>
      <c r="H3" s="8">
        <v>25545</v>
      </c>
      <c r="I3" s="9">
        <v>90.207641782611773</v>
      </c>
    </row>
    <row r="4" spans="1:9" x14ac:dyDescent="0.2">
      <c r="A4" s="7" t="s">
        <v>5</v>
      </c>
      <c r="B4" s="8">
        <v>28318</v>
      </c>
      <c r="C4" s="8">
        <v>25545</v>
      </c>
      <c r="D4" s="9">
        <v>90.207641782611773</v>
      </c>
      <c r="F4" s="7" t="s">
        <v>6</v>
      </c>
      <c r="G4" s="8">
        <v>185513</v>
      </c>
      <c r="H4" s="8">
        <v>166900</v>
      </c>
      <c r="I4" s="9">
        <v>89.966740875302534</v>
      </c>
    </row>
    <row r="5" spans="1:9" x14ac:dyDescent="0.2">
      <c r="A5" s="7" t="s">
        <v>7</v>
      </c>
      <c r="B5" s="8">
        <v>122014</v>
      </c>
      <c r="C5" s="8">
        <v>94610</v>
      </c>
      <c r="D5" s="9">
        <v>77.540282262691164</v>
      </c>
      <c r="F5" s="7" t="s">
        <v>7</v>
      </c>
      <c r="G5" s="8">
        <v>122014</v>
      </c>
      <c r="H5" s="8">
        <v>94610</v>
      </c>
      <c r="I5" s="9">
        <v>77.540282262691164</v>
      </c>
    </row>
    <row r="6" spans="1:9" x14ac:dyDescent="0.2">
      <c r="A6" s="7" t="s">
        <v>26</v>
      </c>
      <c r="B6" s="8">
        <v>10319</v>
      </c>
      <c r="C6" s="8">
        <v>10504</v>
      </c>
      <c r="D6" s="9">
        <v>101.79280938075395</v>
      </c>
      <c r="F6" s="7" t="s">
        <v>8</v>
      </c>
      <c r="G6" s="8">
        <v>18208</v>
      </c>
      <c r="H6" s="8">
        <v>17485</v>
      </c>
      <c r="I6" s="9">
        <v>96.029217926186291</v>
      </c>
    </row>
    <row r="7" spans="1:9" x14ac:dyDescent="0.2">
      <c r="A7" s="7" t="s">
        <v>18</v>
      </c>
      <c r="B7" s="8">
        <v>319041</v>
      </c>
      <c r="C7" s="8">
        <v>323808</v>
      </c>
      <c r="D7" s="9">
        <v>101.4941653267135</v>
      </c>
      <c r="F7" s="7" t="s">
        <v>9</v>
      </c>
      <c r="G7" s="8">
        <v>985651</v>
      </c>
      <c r="H7" s="8">
        <v>780012</v>
      </c>
      <c r="I7" s="9">
        <v>79.136732981552299</v>
      </c>
    </row>
    <row r="8" spans="1:9" x14ac:dyDescent="0.2">
      <c r="A8" s="7" t="s">
        <v>8</v>
      </c>
      <c r="B8" s="8">
        <v>18208</v>
      </c>
      <c r="C8" s="8">
        <v>17485</v>
      </c>
      <c r="D8" s="9">
        <v>96.029217926186291</v>
      </c>
      <c r="F8" s="7" t="s">
        <v>10</v>
      </c>
      <c r="G8" s="8">
        <v>595506</v>
      </c>
      <c r="H8" s="8">
        <v>515844</v>
      </c>
      <c r="I8" s="9">
        <v>86.622804808012006</v>
      </c>
    </row>
    <row r="9" spans="1:9" x14ac:dyDescent="0.2">
      <c r="A9" s="7" t="s">
        <v>31</v>
      </c>
      <c r="B9" s="8">
        <v>70441</v>
      </c>
      <c r="C9" s="8">
        <v>63423</v>
      </c>
      <c r="D9" s="9">
        <v>90.037052284890905</v>
      </c>
      <c r="F9" s="7" t="s">
        <v>11</v>
      </c>
      <c r="G9" s="8">
        <v>94444</v>
      </c>
      <c r="H9" s="8">
        <v>90219</v>
      </c>
      <c r="I9" s="9">
        <v>95.526449536233116</v>
      </c>
    </row>
    <row r="10" spans="1:9" x14ac:dyDescent="0.2">
      <c r="A10" s="7" t="s">
        <v>14</v>
      </c>
      <c r="B10" s="8">
        <v>366439</v>
      </c>
      <c r="C10" s="8">
        <v>334261</v>
      </c>
      <c r="D10" s="9">
        <v>91.218729447466018</v>
      </c>
      <c r="F10" s="7" t="s">
        <v>12</v>
      </c>
      <c r="G10" s="8">
        <v>222299</v>
      </c>
      <c r="H10" s="8">
        <v>196461</v>
      </c>
      <c r="I10" s="9">
        <v>88.376915775599528</v>
      </c>
    </row>
    <row r="11" spans="1:9" x14ac:dyDescent="0.2">
      <c r="A11" s="7" t="s">
        <v>21</v>
      </c>
      <c r="B11" s="8">
        <v>208407</v>
      </c>
      <c r="C11" s="8">
        <v>192943</v>
      </c>
      <c r="D11" s="9">
        <v>92.579903746035399</v>
      </c>
      <c r="F11" s="7" t="s">
        <v>13</v>
      </c>
      <c r="G11" s="8">
        <v>316369</v>
      </c>
      <c r="H11" s="8">
        <v>289297</v>
      </c>
      <c r="I11" s="9">
        <v>91.44290369789708</v>
      </c>
    </row>
    <row r="12" spans="1:9" x14ac:dyDescent="0.2">
      <c r="A12" s="7" t="s">
        <v>10</v>
      </c>
      <c r="B12" s="8">
        <v>595506</v>
      </c>
      <c r="C12" s="8">
        <v>515844</v>
      </c>
      <c r="D12" s="9">
        <v>86.622804808012006</v>
      </c>
      <c r="F12" s="7" t="s">
        <v>14</v>
      </c>
      <c r="G12" s="8">
        <v>366439</v>
      </c>
      <c r="H12" s="8">
        <v>334261</v>
      </c>
      <c r="I12" s="9">
        <v>91.218729447466018</v>
      </c>
    </row>
    <row r="13" spans="1:9" x14ac:dyDescent="0.2">
      <c r="A13" s="7" t="s">
        <v>24</v>
      </c>
      <c r="B13" s="8">
        <v>229734</v>
      </c>
      <c r="C13" s="8">
        <v>185540</v>
      </c>
      <c r="D13" s="9">
        <v>80.76296934715802</v>
      </c>
      <c r="F13" s="7" t="s">
        <v>15</v>
      </c>
      <c r="G13" s="8">
        <v>1465340</v>
      </c>
      <c r="H13" s="8">
        <v>1215816</v>
      </c>
      <c r="I13" s="9">
        <v>82.971597035500295</v>
      </c>
    </row>
    <row r="14" spans="1:9" x14ac:dyDescent="0.2">
      <c r="A14" s="7" t="s">
        <v>19</v>
      </c>
      <c r="B14" s="8">
        <v>322828</v>
      </c>
      <c r="C14" s="8">
        <v>273625</v>
      </c>
      <c r="D14" s="9">
        <v>84.758756985143791</v>
      </c>
      <c r="F14" s="7" t="s">
        <v>16</v>
      </c>
      <c r="G14" s="8">
        <v>139149</v>
      </c>
      <c r="H14" s="8">
        <v>118692</v>
      </c>
      <c r="I14" s="9">
        <v>85.298492982342665</v>
      </c>
    </row>
    <row r="15" spans="1:9" x14ac:dyDescent="0.2">
      <c r="A15" s="7" t="s">
        <v>20</v>
      </c>
      <c r="B15" s="8">
        <v>635067</v>
      </c>
      <c r="C15" s="8">
        <v>546752</v>
      </c>
      <c r="D15" s="9">
        <v>86.093593274410424</v>
      </c>
      <c r="F15" s="7" t="s">
        <v>17</v>
      </c>
      <c r="G15" s="8">
        <v>120824</v>
      </c>
      <c r="H15" s="8">
        <v>114887</v>
      </c>
      <c r="I15" s="9">
        <v>95.086241144143543</v>
      </c>
    </row>
    <row r="16" spans="1:9" x14ac:dyDescent="0.2">
      <c r="A16" s="7" t="s">
        <v>6</v>
      </c>
      <c r="B16" s="8">
        <v>185513</v>
      </c>
      <c r="C16" s="8">
        <v>166900</v>
      </c>
      <c r="D16" s="9">
        <v>89.966740875302534</v>
      </c>
      <c r="F16" s="7" t="s">
        <v>18</v>
      </c>
      <c r="G16" s="8">
        <v>319041</v>
      </c>
      <c r="H16" s="8">
        <v>323808</v>
      </c>
      <c r="I16" s="9">
        <v>101.4941653267135</v>
      </c>
    </row>
    <row r="17" spans="1:9" x14ac:dyDescent="0.2">
      <c r="A17" s="7" t="s">
        <v>29</v>
      </c>
      <c r="B17" s="8">
        <v>121694</v>
      </c>
      <c r="C17" s="8">
        <v>108609</v>
      </c>
      <c r="D17" s="9">
        <v>89.247621082386971</v>
      </c>
      <c r="F17" s="7" t="s">
        <v>19</v>
      </c>
      <c r="G17" s="8">
        <v>322828</v>
      </c>
      <c r="H17" s="8">
        <v>273625</v>
      </c>
      <c r="I17" s="9">
        <v>84.758756985143791</v>
      </c>
    </row>
    <row r="18" spans="1:9" x14ac:dyDescent="0.2">
      <c r="A18" s="7" t="s">
        <v>9</v>
      </c>
      <c r="B18" s="8">
        <v>985651</v>
      </c>
      <c r="C18" s="8">
        <v>780012</v>
      </c>
      <c r="D18" s="9">
        <v>79.136732981552299</v>
      </c>
      <c r="F18" s="7" t="s">
        <v>20</v>
      </c>
      <c r="G18" s="8">
        <v>635067</v>
      </c>
      <c r="H18" s="8">
        <v>546752</v>
      </c>
      <c r="I18" s="9">
        <v>86.093593274410424</v>
      </c>
    </row>
    <row r="19" spans="1:9" x14ac:dyDescent="0.2">
      <c r="A19" s="7" t="s">
        <v>15</v>
      </c>
      <c r="B19" s="8">
        <v>1465340</v>
      </c>
      <c r="C19" s="8">
        <v>1215816</v>
      </c>
      <c r="D19" s="9">
        <v>82.971597035500295</v>
      </c>
      <c r="F19" s="7" t="s">
        <v>21</v>
      </c>
      <c r="G19" s="8">
        <v>208407</v>
      </c>
      <c r="H19" s="8">
        <v>192943</v>
      </c>
      <c r="I19" s="9">
        <v>92.579903746035399</v>
      </c>
    </row>
    <row r="20" spans="1:9" x14ac:dyDescent="0.2">
      <c r="A20" s="7" t="s">
        <v>12</v>
      </c>
      <c r="B20" s="8">
        <v>222299</v>
      </c>
      <c r="C20" s="8">
        <v>196461</v>
      </c>
      <c r="D20" s="9">
        <v>88.376915775599528</v>
      </c>
      <c r="F20" s="7" t="s">
        <v>22</v>
      </c>
      <c r="G20" s="8">
        <v>723903</v>
      </c>
      <c r="H20" s="8">
        <v>612534</v>
      </c>
      <c r="I20" s="9">
        <v>84.615480250807082</v>
      </c>
    </row>
    <row r="21" spans="1:9" x14ac:dyDescent="0.2">
      <c r="A21" s="7" t="s">
        <v>23</v>
      </c>
      <c r="B21" s="8">
        <v>1386694</v>
      </c>
      <c r="C21" s="8">
        <v>1063936</v>
      </c>
      <c r="D21" s="9">
        <v>76.724641485432258</v>
      </c>
      <c r="F21" s="7" t="s">
        <v>23</v>
      </c>
      <c r="G21" s="8">
        <v>1386694</v>
      </c>
      <c r="H21" s="8">
        <v>1063936</v>
      </c>
      <c r="I21" s="9">
        <v>76.724641485432258</v>
      </c>
    </row>
    <row r="22" spans="1:9" x14ac:dyDescent="0.2">
      <c r="A22" s="7" t="s">
        <v>30</v>
      </c>
      <c r="B22" s="8">
        <v>3013135</v>
      </c>
      <c r="C22" s="8">
        <v>2241059</v>
      </c>
      <c r="D22" s="9">
        <v>74.376322335374951</v>
      </c>
      <c r="F22" s="7" t="s">
        <v>24</v>
      </c>
      <c r="G22" s="8">
        <v>229734</v>
      </c>
      <c r="H22" s="8">
        <v>185540</v>
      </c>
      <c r="I22" s="9">
        <v>80.76296934715802</v>
      </c>
    </row>
    <row r="23" spans="1:9" x14ac:dyDescent="0.2">
      <c r="A23" s="7" t="s">
        <v>22</v>
      </c>
      <c r="B23" s="8">
        <v>723903</v>
      </c>
      <c r="C23" s="8">
        <v>612534</v>
      </c>
      <c r="D23" s="9">
        <v>84.615480250807082</v>
      </c>
      <c r="F23" s="7" t="s">
        <v>25</v>
      </c>
      <c r="G23" s="8">
        <v>59130</v>
      </c>
      <c r="H23" s="8">
        <v>55050</v>
      </c>
      <c r="I23" s="9">
        <v>93.099949264332821</v>
      </c>
    </row>
    <row r="24" spans="1:9" x14ac:dyDescent="0.2">
      <c r="A24" s="7" t="s">
        <v>28</v>
      </c>
      <c r="B24" s="8">
        <v>384012</v>
      </c>
      <c r="C24" s="8">
        <v>288628</v>
      </c>
      <c r="D24" s="9">
        <v>75.161192879389191</v>
      </c>
      <c r="F24" s="7" t="s">
        <v>26</v>
      </c>
      <c r="G24" s="8">
        <v>10319</v>
      </c>
      <c r="H24" s="8">
        <v>10504</v>
      </c>
      <c r="I24" s="9">
        <v>101.79280938075395</v>
      </c>
    </row>
    <row r="25" spans="1:9" x14ac:dyDescent="0.2">
      <c r="A25" s="7" t="s">
        <v>27</v>
      </c>
      <c r="B25" s="8">
        <v>980491</v>
      </c>
      <c r="C25" s="8">
        <v>849284</v>
      </c>
      <c r="D25" s="9">
        <v>86.618235149532225</v>
      </c>
      <c r="F25" s="7" t="s">
        <v>27</v>
      </c>
      <c r="G25" s="8">
        <v>980491</v>
      </c>
      <c r="H25" s="8">
        <v>849284</v>
      </c>
      <c r="I25" s="9">
        <v>86.618235149532225</v>
      </c>
    </row>
    <row r="26" spans="1:9" x14ac:dyDescent="0.2">
      <c r="A26" s="7" t="s">
        <v>16</v>
      </c>
      <c r="B26" s="8">
        <v>139149</v>
      </c>
      <c r="C26" s="8">
        <v>118692</v>
      </c>
      <c r="D26" s="9">
        <v>85.298492982342665</v>
      </c>
      <c r="F26" s="7" t="s">
        <v>28</v>
      </c>
      <c r="G26" s="8">
        <v>384012</v>
      </c>
      <c r="H26" s="8">
        <v>288628</v>
      </c>
      <c r="I26" s="9">
        <v>75.161192879389191</v>
      </c>
    </row>
    <row r="27" spans="1:9" x14ac:dyDescent="0.2">
      <c r="A27" s="7" t="s">
        <v>17</v>
      </c>
      <c r="B27" s="8">
        <v>120824</v>
      </c>
      <c r="C27" s="8">
        <v>114887</v>
      </c>
      <c r="D27" s="9">
        <v>95.086241144143543</v>
      </c>
      <c r="F27" s="7" t="s">
        <v>29</v>
      </c>
      <c r="G27" s="8">
        <v>121694</v>
      </c>
      <c r="H27" s="8">
        <v>108609</v>
      </c>
      <c r="I27" s="9">
        <v>89.247621082386971</v>
      </c>
    </row>
    <row r="28" spans="1:9" x14ac:dyDescent="0.2">
      <c r="A28" s="7" t="s">
        <v>13</v>
      </c>
      <c r="B28" s="8">
        <v>316369</v>
      </c>
      <c r="C28" s="8">
        <v>289297</v>
      </c>
      <c r="D28" s="9">
        <v>91.44290369789708</v>
      </c>
      <c r="F28" s="7" t="s">
        <v>30</v>
      </c>
      <c r="G28" s="8">
        <v>3013135</v>
      </c>
      <c r="H28" s="8">
        <v>2241059</v>
      </c>
      <c r="I28" s="9">
        <v>74.376322335374951</v>
      </c>
    </row>
    <row r="29" spans="1:9" x14ac:dyDescent="0.2">
      <c r="A29" s="7" t="s">
        <v>11</v>
      </c>
      <c r="B29" s="8">
        <v>94444</v>
      </c>
      <c r="C29" s="8">
        <v>90219</v>
      </c>
      <c r="D29" s="9">
        <v>95.526449536233116</v>
      </c>
      <c r="F29" s="7" t="s">
        <v>31</v>
      </c>
      <c r="G29" s="8">
        <v>70441</v>
      </c>
      <c r="H29" s="8">
        <v>63423</v>
      </c>
      <c r="I29" s="9">
        <v>90.037052284890905</v>
      </c>
    </row>
    <row r="30" spans="1:9" x14ac:dyDescent="0.2">
      <c r="A30" s="3" t="s">
        <v>32</v>
      </c>
      <c r="B30" s="4">
        <v>13124970</v>
      </c>
      <c r="C30" s="4">
        <v>10775724</v>
      </c>
      <c r="D30" s="5">
        <v>82.100941945010163</v>
      </c>
    </row>
    <row r="31" spans="1:9" x14ac:dyDescent="0.2">
      <c r="A31" s="99" t="s">
        <v>37</v>
      </c>
      <c r="B31" s="100"/>
      <c r="C31" s="100"/>
      <c r="D31" s="100"/>
    </row>
  </sheetData>
  <autoFilter ref="F2:I29" xr:uid="{00000000-0009-0000-0000-000002000000}">
    <sortState xmlns:xlrd2="http://schemas.microsoft.com/office/spreadsheetml/2017/richdata2" ref="F3:I29">
      <sortCondition ref="F2:F29"/>
    </sortState>
  </autoFilter>
  <mergeCells count="2">
    <mergeCell ref="A1:D1"/>
    <mergeCell ref="A31:D3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workbookViewId="0">
      <selection activeCell="B30" sqref="B30"/>
    </sheetView>
  </sheetViews>
  <sheetFormatPr baseColWidth="10" defaultColWidth="9.1640625" defaultRowHeight="16" x14ac:dyDescent="0.2"/>
  <cols>
    <col min="1" max="1" width="7.5" style="1" bestFit="1" customWidth="1"/>
    <col min="2" max="2" width="15.83203125" style="1" customWidth="1"/>
    <col min="3" max="3" width="17.5" style="1" bestFit="1" customWidth="1"/>
    <col min="4" max="4" width="8.6640625" style="1" bestFit="1" customWidth="1"/>
    <col min="5" max="16384" width="9.1640625" style="1"/>
  </cols>
  <sheetData>
    <row r="1" spans="1:14" ht="48.75" customHeight="1" x14ac:dyDescent="0.2">
      <c r="A1" s="98" t="s">
        <v>38</v>
      </c>
      <c r="B1" s="98"/>
      <c r="C1" s="98"/>
      <c r="D1" s="98"/>
    </row>
    <row r="2" spans="1:14" ht="32.25" customHeight="1" x14ac:dyDescent="0.2">
      <c r="A2" s="2" t="s">
        <v>1</v>
      </c>
      <c r="B2" s="2" t="s">
        <v>39</v>
      </c>
      <c r="C2" s="2" t="s">
        <v>3</v>
      </c>
      <c r="D2" s="2" t="s">
        <v>4</v>
      </c>
    </row>
    <row r="3" spans="1:14" x14ac:dyDescent="0.2">
      <c r="A3" s="7" t="s">
        <v>25</v>
      </c>
      <c r="B3" s="8">
        <v>74396</v>
      </c>
      <c r="C3" s="8">
        <v>56979</v>
      </c>
      <c r="D3" s="9">
        <v>76.588795096510566</v>
      </c>
      <c r="K3" s="7" t="s">
        <v>5</v>
      </c>
      <c r="L3" s="8">
        <v>32006</v>
      </c>
      <c r="M3" s="8">
        <v>28527</v>
      </c>
      <c r="N3" s="9">
        <v>89.1301630944198</v>
      </c>
    </row>
    <row r="4" spans="1:14" x14ac:dyDescent="0.2">
      <c r="A4" s="7" t="s">
        <v>5</v>
      </c>
      <c r="B4" s="8">
        <v>32006</v>
      </c>
      <c r="C4" s="8">
        <v>28527</v>
      </c>
      <c r="D4" s="9">
        <v>89.1301630944198</v>
      </c>
      <c r="K4" s="7" t="s">
        <v>6</v>
      </c>
      <c r="L4" s="8">
        <v>208207</v>
      </c>
      <c r="M4" s="8">
        <v>167733</v>
      </c>
      <c r="N4" s="9">
        <v>80.560692003631004</v>
      </c>
    </row>
    <row r="5" spans="1:14" x14ac:dyDescent="0.2">
      <c r="A5" s="7" t="s">
        <v>7</v>
      </c>
      <c r="B5" s="8">
        <v>144177</v>
      </c>
      <c r="C5" s="8">
        <v>116342</v>
      </c>
      <c r="D5" s="9">
        <v>80.693869341157054</v>
      </c>
      <c r="K5" s="7" t="s">
        <v>7</v>
      </c>
      <c r="L5" s="8">
        <v>144177</v>
      </c>
      <c r="M5" s="8">
        <v>116342</v>
      </c>
      <c r="N5" s="9">
        <v>80.693869341157054</v>
      </c>
    </row>
    <row r="6" spans="1:14" x14ac:dyDescent="0.2">
      <c r="A6" s="7" t="s">
        <v>26</v>
      </c>
      <c r="B6" s="8">
        <v>14021</v>
      </c>
      <c r="C6" s="8">
        <v>11728</v>
      </c>
      <c r="D6" s="9">
        <v>83.645959631980602</v>
      </c>
      <c r="K6" s="7" t="s">
        <v>8</v>
      </c>
      <c r="L6" s="8">
        <v>21042</v>
      </c>
      <c r="M6" s="8">
        <v>18180</v>
      </c>
      <c r="N6" s="9">
        <v>86.398631308810948</v>
      </c>
    </row>
    <row r="7" spans="1:14" x14ac:dyDescent="0.2">
      <c r="A7" s="7" t="s">
        <v>18</v>
      </c>
      <c r="B7" s="8">
        <v>370204</v>
      </c>
      <c r="C7" s="8">
        <v>277787</v>
      </c>
      <c r="D7" s="9">
        <v>75.036196259359699</v>
      </c>
      <c r="K7" s="7" t="s">
        <v>9</v>
      </c>
      <c r="L7" s="8">
        <v>1094557</v>
      </c>
      <c r="M7" s="8">
        <v>839840</v>
      </c>
      <c r="N7" s="9">
        <v>76.72875875810945</v>
      </c>
    </row>
    <row r="8" spans="1:14" x14ac:dyDescent="0.2">
      <c r="A8" s="7" t="s">
        <v>8</v>
      </c>
      <c r="B8" s="8">
        <v>21042</v>
      </c>
      <c r="C8" s="8">
        <v>18180</v>
      </c>
      <c r="D8" s="9">
        <v>86.398631308810948</v>
      </c>
      <c r="K8" s="7" t="s">
        <v>10</v>
      </c>
      <c r="L8" s="8">
        <v>677297</v>
      </c>
      <c r="M8" s="8">
        <v>560787</v>
      </c>
      <c r="N8" s="9">
        <v>82.797797716511369</v>
      </c>
    </row>
    <row r="9" spans="1:14" x14ac:dyDescent="0.2">
      <c r="A9" s="7" t="s">
        <v>31</v>
      </c>
      <c r="B9" s="8">
        <v>80752</v>
      </c>
      <c r="C9" s="8">
        <v>68184</v>
      </c>
      <c r="D9" s="9">
        <v>84.43629879136121</v>
      </c>
      <c r="K9" s="7" t="s">
        <v>11</v>
      </c>
      <c r="L9" s="8">
        <v>114700</v>
      </c>
      <c r="M9" s="8">
        <v>99527</v>
      </c>
      <c r="N9" s="9">
        <v>86.771578029642541</v>
      </c>
    </row>
    <row r="10" spans="1:14" x14ac:dyDescent="0.2">
      <c r="A10" s="7" t="s">
        <v>14</v>
      </c>
      <c r="B10" s="8">
        <v>415847</v>
      </c>
      <c r="C10" s="8">
        <v>336816</v>
      </c>
      <c r="D10" s="9">
        <v>80.995173705713881</v>
      </c>
      <c r="K10" s="7" t="s">
        <v>12</v>
      </c>
      <c r="L10" s="8">
        <v>257984</v>
      </c>
      <c r="M10" s="8">
        <v>207477</v>
      </c>
      <c r="N10" s="9">
        <v>80.422429297940951</v>
      </c>
    </row>
    <row r="11" spans="1:14" x14ac:dyDescent="0.2">
      <c r="A11" s="7" t="s">
        <v>21</v>
      </c>
      <c r="B11" s="8">
        <v>241137</v>
      </c>
      <c r="C11" s="8">
        <v>196565</v>
      </c>
      <c r="D11" s="9">
        <v>81.515901748798399</v>
      </c>
      <c r="K11" s="7" t="s">
        <v>13</v>
      </c>
      <c r="L11" s="8">
        <v>370446</v>
      </c>
      <c r="M11" s="8">
        <v>316909</v>
      </c>
      <c r="N11" s="9">
        <v>85.547961106342086</v>
      </c>
    </row>
    <row r="12" spans="1:14" x14ac:dyDescent="0.2">
      <c r="A12" s="7" t="s">
        <v>10</v>
      </c>
      <c r="B12" s="8">
        <v>677297</v>
      </c>
      <c r="C12" s="8">
        <v>560787</v>
      </c>
      <c r="D12" s="9">
        <v>82.797797716511369</v>
      </c>
      <c r="K12" s="7" t="s">
        <v>14</v>
      </c>
      <c r="L12" s="8">
        <v>415847</v>
      </c>
      <c r="M12" s="8">
        <v>336816</v>
      </c>
      <c r="N12" s="9">
        <v>80.995173705713881</v>
      </c>
    </row>
    <row r="13" spans="1:14" x14ac:dyDescent="0.2">
      <c r="A13" s="7" t="s">
        <v>24</v>
      </c>
      <c r="B13" s="8">
        <v>256562</v>
      </c>
      <c r="C13" s="8">
        <v>195138</v>
      </c>
      <c r="D13" s="9">
        <v>76.058808397190546</v>
      </c>
      <c r="K13" s="7" t="s">
        <v>15</v>
      </c>
      <c r="L13" s="8">
        <v>1660139</v>
      </c>
      <c r="M13" s="8">
        <v>1289174</v>
      </c>
      <c r="N13" s="9">
        <v>77.654581935609002</v>
      </c>
    </row>
    <row r="14" spans="1:14" x14ac:dyDescent="0.2">
      <c r="A14" s="7" t="s">
        <v>19</v>
      </c>
      <c r="B14" s="8">
        <v>354854</v>
      </c>
      <c r="C14" s="8">
        <v>278127</v>
      </c>
      <c r="D14" s="9">
        <v>78.377868080957242</v>
      </c>
      <c r="K14" s="7" t="s">
        <v>16</v>
      </c>
      <c r="L14" s="8">
        <v>161395</v>
      </c>
      <c r="M14" s="8">
        <v>126356</v>
      </c>
      <c r="N14" s="9">
        <v>78.289909848508316</v>
      </c>
    </row>
    <row r="15" spans="1:14" x14ac:dyDescent="0.2">
      <c r="A15" s="7" t="s">
        <v>20</v>
      </c>
      <c r="B15" s="8">
        <v>718268</v>
      </c>
      <c r="C15" s="8">
        <v>574201</v>
      </c>
      <c r="D15" s="9">
        <v>79.942444881297789</v>
      </c>
      <c r="K15" s="7" t="s">
        <v>17</v>
      </c>
      <c r="L15" s="8">
        <v>148684</v>
      </c>
      <c r="M15" s="8">
        <v>119133</v>
      </c>
      <c r="N15" s="9">
        <v>80.124963008797181</v>
      </c>
    </row>
    <row r="16" spans="1:14" x14ac:dyDescent="0.2">
      <c r="A16" s="7" t="s">
        <v>6</v>
      </c>
      <c r="B16" s="8">
        <v>208207</v>
      </c>
      <c r="C16" s="8">
        <v>167733</v>
      </c>
      <c r="D16" s="9">
        <v>80.560692003631004</v>
      </c>
      <c r="K16" s="7" t="s">
        <v>18</v>
      </c>
      <c r="L16" s="8">
        <v>370204</v>
      </c>
      <c r="M16" s="8">
        <v>277787</v>
      </c>
      <c r="N16" s="9">
        <v>75.036196259359699</v>
      </c>
    </row>
    <row r="17" spans="1:14" x14ac:dyDescent="0.2">
      <c r="A17" s="7" t="s">
        <v>29</v>
      </c>
      <c r="B17" s="8">
        <v>135185</v>
      </c>
      <c r="C17" s="8">
        <v>114287</v>
      </c>
      <c r="D17" s="9">
        <v>84.541184302992193</v>
      </c>
      <c r="K17" s="7" t="s">
        <v>19</v>
      </c>
      <c r="L17" s="8">
        <v>354854</v>
      </c>
      <c r="M17" s="8">
        <v>278127</v>
      </c>
      <c r="N17" s="9">
        <v>78.377868080957242</v>
      </c>
    </row>
    <row r="18" spans="1:14" x14ac:dyDescent="0.2">
      <c r="A18" s="7" t="s">
        <v>9</v>
      </c>
      <c r="B18" s="8">
        <v>1094557</v>
      </c>
      <c r="C18" s="8">
        <v>839840</v>
      </c>
      <c r="D18" s="9">
        <v>76.72875875810945</v>
      </c>
      <c r="K18" s="7" t="s">
        <v>20</v>
      </c>
      <c r="L18" s="8">
        <v>718268</v>
      </c>
      <c r="M18" s="8">
        <v>574201</v>
      </c>
      <c r="N18" s="9">
        <v>79.942444881297789</v>
      </c>
    </row>
    <row r="19" spans="1:14" x14ac:dyDescent="0.2">
      <c r="A19" s="7" t="s">
        <v>15</v>
      </c>
      <c r="B19" s="8">
        <v>1660139</v>
      </c>
      <c r="C19" s="8">
        <v>1289174</v>
      </c>
      <c r="D19" s="9">
        <v>77.654581935609002</v>
      </c>
      <c r="K19" s="7" t="s">
        <v>21</v>
      </c>
      <c r="L19" s="8">
        <v>241137</v>
      </c>
      <c r="M19" s="8">
        <v>196565</v>
      </c>
      <c r="N19" s="9">
        <v>81.515901748798399</v>
      </c>
    </row>
    <row r="20" spans="1:14" x14ac:dyDescent="0.2">
      <c r="A20" s="7" t="s">
        <v>12</v>
      </c>
      <c r="B20" s="8">
        <v>257984</v>
      </c>
      <c r="C20" s="8">
        <v>207477</v>
      </c>
      <c r="D20" s="9">
        <v>80.422429297940951</v>
      </c>
      <c r="K20" s="7" t="s">
        <v>22</v>
      </c>
      <c r="L20" s="8">
        <v>824680</v>
      </c>
      <c r="M20" s="8">
        <v>628668</v>
      </c>
      <c r="N20" s="9">
        <v>76.231750497162537</v>
      </c>
    </row>
    <row r="21" spans="1:14" x14ac:dyDescent="0.2">
      <c r="A21" s="7" t="s">
        <v>23</v>
      </c>
      <c r="B21" s="8">
        <v>1572950</v>
      </c>
      <c r="C21" s="8">
        <v>1054886</v>
      </c>
      <c r="D21" s="9">
        <v>67.064178772370383</v>
      </c>
      <c r="K21" s="7" t="s">
        <v>23</v>
      </c>
      <c r="L21" s="8">
        <v>1572950</v>
      </c>
      <c r="M21" s="8">
        <v>1054886</v>
      </c>
      <c r="N21" s="9">
        <v>67.064178772370383</v>
      </c>
    </row>
    <row r="22" spans="1:14" x14ac:dyDescent="0.2">
      <c r="A22" s="7" t="s">
        <v>30</v>
      </c>
      <c r="B22" s="8">
        <v>3409103</v>
      </c>
      <c r="C22" s="8">
        <v>2234970</v>
      </c>
      <c r="D22" s="9">
        <v>65.558887484479058</v>
      </c>
      <c r="K22" s="7" t="s">
        <v>24</v>
      </c>
      <c r="L22" s="8">
        <v>256562</v>
      </c>
      <c r="M22" s="8">
        <v>195138</v>
      </c>
      <c r="N22" s="9">
        <v>76.058808397190546</v>
      </c>
    </row>
    <row r="23" spans="1:14" x14ac:dyDescent="0.2">
      <c r="A23" s="7" t="s">
        <v>22</v>
      </c>
      <c r="B23" s="8">
        <v>824680</v>
      </c>
      <c r="C23" s="8">
        <v>628668</v>
      </c>
      <c r="D23" s="9">
        <v>76.231750497162537</v>
      </c>
      <c r="K23" s="7" t="s">
        <v>25</v>
      </c>
      <c r="L23" s="8">
        <v>74396</v>
      </c>
      <c r="M23" s="8">
        <v>56979</v>
      </c>
      <c r="N23" s="9">
        <v>76.588795096510566</v>
      </c>
    </row>
    <row r="24" spans="1:14" x14ac:dyDescent="0.2">
      <c r="A24" s="7" t="s">
        <v>28</v>
      </c>
      <c r="B24" s="8">
        <v>443022</v>
      </c>
      <c r="C24" s="8">
        <v>303472</v>
      </c>
      <c r="D24" s="9">
        <v>68.50043564427952</v>
      </c>
      <c r="K24" s="7" t="s">
        <v>26</v>
      </c>
      <c r="L24" s="8">
        <v>14021</v>
      </c>
      <c r="M24" s="8">
        <v>11728</v>
      </c>
      <c r="N24" s="9">
        <v>83.645959631980602</v>
      </c>
    </row>
    <row r="25" spans="1:14" x14ac:dyDescent="0.2">
      <c r="A25" s="7" t="s">
        <v>27</v>
      </c>
      <c r="B25" s="8">
        <v>1085733</v>
      </c>
      <c r="C25" s="8">
        <v>804331</v>
      </c>
      <c r="D25" s="9">
        <v>74.081841484048098</v>
      </c>
      <c r="K25" s="7" t="s">
        <v>27</v>
      </c>
      <c r="L25" s="8">
        <v>1085733</v>
      </c>
      <c r="M25" s="8">
        <v>804331</v>
      </c>
      <c r="N25" s="9">
        <v>74.081841484048098</v>
      </c>
    </row>
    <row r="26" spans="1:14" x14ac:dyDescent="0.2">
      <c r="A26" s="7" t="s">
        <v>16</v>
      </c>
      <c r="B26" s="8">
        <v>161395</v>
      </c>
      <c r="C26" s="8">
        <v>126356</v>
      </c>
      <c r="D26" s="9">
        <v>78.289909848508316</v>
      </c>
      <c r="K26" s="7" t="s">
        <v>28</v>
      </c>
      <c r="L26" s="8">
        <v>443022</v>
      </c>
      <c r="M26" s="8">
        <v>303472</v>
      </c>
      <c r="N26" s="9">
        <v>68.50043564427952</v>
      </c>
    </row>
    <row r="27" spans="1:14" x14ac:dyDescent="0.2">
      <c r="A27" s="7" t="s">
        <v>17</v>
      </c>
      <c r="B27" s="8">
        <v>148684</v>
      </c>
      <c r="C27" s="8">
        <v>119133</v>
      </c>
      <c r="D27" s="9">
        <v>80.124963008797181</v>
      </c>
      <c r="K27" s="7" t="s">
        <v>29</v>
      </c>
      <c r="L27" s="8">
        <v>135185</v>
      </c>
      <c r="M27" s="8">
        <v>114287</v>
      </c>
      <c r="N27" s="9">
        <v>84.541184302992193</v>
      </c>
    </row>
    <row r="28" spans="1:14" x14ac:dyDescent="0.2">
      <c r="A28" s="7" t="s">
        <v>13</v>
      </c>
      <c r="B28" s="8">
        <v>370446</v>
      </c>
      <c r="C28" s="8">
        <v>316909</v>
      </c>
      <c r="D28" s="9">
        <v>85.547961106342086</v>
      </c>
      <c r="K28" s="7" t="s">
        <v>30</v>
      </c>
      <c r="L28" s="8">
        <v>3409103</v>
      </c>
      <c r="M28" s="8">
        <v>2234970</v>
      </c>
      <c r="N28" s="9">
        <v>65.558887484479058</v>
      </c>
    </row>
    <row r="29" spans="1:14" x14ac:dyDescent="0.2">
      <c r="A29" s="7" t="s">
        <v>11</v>
      </c>
      <c r="B29" s="8">
        <v>114700</v>
      </c>
      <c r="C29" s="8">
        <v>99527</v>
      </c>
      <c r="D29" s="9">
        <v>86.771578029642541</v>
      </c>
      <c r="K29" s="7" t="s">
        <v>31</v>
      </c>
      <c r="L29" s="8">
        <v>80752</v>
      </c>
      <c r="M29" s="8">
        <v>68184</v>
      </c>
      <c r="N29" s="9">
        <v>84.43629879136121</v>
      </c>
    </row>
    <row r="30" spans="1:14" x14ac:dyDescent="0.2">
      <c r="A30" s="3" t="s">
        <v>32</v>
      </c>
      <c r="B30" s="4">
        <v>14887348</v>
      </c>
      <c r="C30" s="4">
        <v>11026124</v>
      </c>
      <c r="D30" s="5">
        <v>74.063721758905615</v>
      </c>
    </row>
    <row r="31" spans="1:14" x14ac:dyDescent="0.2">
      <c r="A31" s="99" t="s">
        <v>37</v>
      </c>
      <c r="B31" s="100"/>
      <c r="C31" s="100"/>
      <c r="D31" s="100"/>
    </row>
  </sheetData>
  <autoFilter ref="K2:N29" xr:uid="{00000000-0009-0000-0000-000003000000}">
    <sortState xmlns:xlrd2="http://schemas.microsoft.com/office/spreadsheetml/2017/richdata2" ref="K3:N29">
      <sortCondition ref="K2:K29"/>
    </sortState>
  </autoFilter>
  <mergeCells count="2">
    <mergeCell ref="A1:D1"/>
    <mergeCell ref="A31:D3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30" sqref="B30"/>
    </sheetView>
  </sheetViews>
  <sheetFormatPr baseColWidth="10" defaultColWidth="9.1640625" defaultRowHeight="16" x14ac:dyDescent="0.2"/>
  <cols>
    <col min="1" max="1" width="7.5" style="1" bestFit="1" customWidth="1"/>
    <col min="2" max="2" width="18.6640625" style="1" customWidth="1"/>
    <col min="3" max="3" width="17.5" style="1" bestFit="1" customWidth="1"/>
    <col min="4" max="4" width="8.6640625" style="1" bestFit="1" customWidth="1"/>
    <col min="5" max="16384" width="9.1640625" style="1"/>
  </cols>
  <sheetData>
    <row r="1" spans="1:4" ht="48.75" customHeight="1" x14ac:dyDescent="0.2">
      <c r="A1" s="98" t="s">
        <v>40</v>
      </c>
      <c r="B1" s="98"/>
      <c r="C1" s="98"/>
      <c r="D1" s="98"/>
    </row>
    <row r="2" spans="1:4" ht="32.25" customHeight="1" x14ac:dyDescent="0.2">
      <c r="A2" s="2" t="s">
        <v>1</v>
      </c>
      <c r="B2" s="2" t="s">
        <v>39</v>
      </c>
      <c r="C2" s="2" t="s">
        <v>3</v>
      </c>
      <c r="D2" s="2" t="s">
        <v>4</v>
      </c>
    </row>
    <row r="3" spans="1:4" x14ac:dyDescent="0.2">
      <c r="A3" s="7" t="s">
        <v>5</v>
      </c>
      <c r="B3" s="8">
        <v>32754</v>
      </c>
      <c r="C3" s="8">
        <v>30910</v>
      </c>
      <c r="D3" s="9">
        <v>94.370153263723509</v>
      </c>
    </row>
    <row r="4" spans="1:4" x14ac:dyDescent="0.2">
      <c r="A4" s="7" t="s">
        <v>6</v>
      </c>
      <c r="B4" s="8">
        <v>210206</v>
      </c>
      <c r="C4" s="8">
        <v>180972</v>
      </c>
      <c r="D4" s="9">
        <v>86.09269002787741</v>
      </c>
    </row>
    <row r="5" spans="1:4" x14ac:dyDescent="0.2">
      <c r="A5" s="7" t="s">
        <v>7</v>
      </c>
      <c r="B5" s="8">
        <v>147473</v>
      </c>
      <c r="C5" s="8">
        <v>124972</v>
      </c>
      <c r="D5" s="9">
        <v>84.742291809348146</v>
      </c>
    </row>
    <row r="6" spans="1:4" x14ac:dyDescent="0.2">
      <c r="A6" s="7" t="s">
        <v>8</v>
      </c>
      <c r="B6" s="8">
        <v>21785</v>
      </c>
      <c r="C6" s="8">
        <v>21279</v>
      </c>
      <c r="D6" s="9">
        <v>97.677300895111316</v>
      </c>
    </row>
    <row r="7" spans="1:4" x14ac:dyDescent="0.2">
      <c r="A7" s="7" t="s">
        <v>9</v>
      </c>
      <c r="B7" s="8">
        <v>1102333</v>
      </c>
      <c r="C7" s="8">
        <v>929678</v>
      </c>
      <c r="D7" s="9">
        <v>84.337310050592691</v>
      </c>
    </row>
    <row r="8" spans="1:4" x14ac:dyDescent="0.2">
      <c r="A8" s="7" t="s">
        <v>10</v>
      </c>
      <c r="B8" s="8">
        <v>685790</v>
      </c>
      <c r="C8" s="8">
        <v>603305</v>
      </c>
      <c r="D8" s="9">
        <v>87.972265562344163</v>
      </c>
    </row>
    <row r="9" spans="1:4" x14ac:dyDescent="0.2">
      <c r="A9" s="7" t="s">
        <v>11</v>
      </c>
      <c r="B9" s="8">
        <v>117049</v>
      </c>
      <c r="C9" s="8">
        <v>114310</v>
      </c>
      <c r="D9" s="9">
        <v>97.659954378080968</v>
      </c>
    </row>
    <row r="10" spans="1:4" x14ac:dyDescent="0.2">
      <c r="A10" s="7" t="s">
        <v>12</v>
      </c>
      <c r="B10" s="8">
        <v>261598</v>
      </c>
      <c r="C10" s="8">
        <v>231664</v>
      </c>
      <c r="D10" s="9">
        <v>88.557251966758159</v>
      </c>
    </row>
    <row r="11" spans="1:4" x14ac:dyDescent="0.2">
      <c r="A11" s="7" t="s">
        <v>13</v>
      </c>
      <c r="B11" s="8">
        <v>375869</v>
      </c>
      <c r="C11" s="8">
        <v>353499</v>
      </c>
      <c r="D11" s="9">
        <v>94.048458372464879</v>
      </c>
    </row>
    <row r="12" spans="1:4" x14ac:dyDescent="0.2">
      <c r="A12" s="7" t="s">
        <v>14</v>
      </c>
      <c r="B12" s="8">
        <v>420435</v>
      </c>
      <c r="C12" s="8">
        <v>389743</v>
      </c>
      <c r="D12" s="9">
        <v>92.699941727020828</v>
      </c>
    </row>
    <row r="13" spans="1:4" x14ac:dyDescent="0.2">
      <c r="A13" s="7" t="s">
        <v>15</v>
      </c>
      <c r="B13" s="8">
        <v>1676487</v>
      </c>
      <c r="C13" s="8">
        <v>1416066</v>
      </c>
      <c r="D13" s="9">
        <v>84.466267856535723</v>
      </c>
    </row>
    <row r="14" spans="1:4" x14ac:dyDescent="0.2">
      <c r="A14" s="7" t="s">
        <v>16</v>
      </c>
      <c r="B14" s="8">
        <v>163395</v>
      </c>
      <c r="C14" s="8">
        <v>130340</v>
      </c>
      <c r="D14" s="9">
        <v>79.769882799351265</v>
      </c>
    </row>
    <row r="15" spans="1:4" x14ac:dyDescent="0.2">
      <c r="A15" s="7" t="s">
        <v>17</v>
      </c>
      <c r="B15" s="8">
        <v>150692</v>
      </c>
      <c r="C15" s="8">
        <v>143107</v>
      </c>
      <c r="D15" s="9">
        <v>94.966554296180291</v>
      </c>
    </row>
    <row r="16" spans="1:4" x14ac:dyDescent="0.2">
      <c r="A16" s="7" t="s">
        <v>18</v>
      </c>
      <c r="B16" s="8">
        <v>376562</v>
      </c>
      <c r="C16" s="8">
        <v>338718</v>
      </c>
      <c r="D16" s="9">
        <v>89.950127734609438</v>
      </c>
    </row>
    <row r="17" spans="1:4" x14ac:dyDescent="0.2">
      <c r="A17" s="7" t="s">
        <v>19</v>
      </c>
      <c r="B17" s="8">
        <v>356870</v>
      </c>
      <c r="C17" s="8">
        <v>295262</v>
      </c>
      <c r="D17" s="9">
        <v>82.736570740045394</v>
      </c>
    </row>
    <row r="18" spans="1:4" x14ac:dyDescent="0.2">
      <c r="A18" s="7" t="s">
        <v>20</v>
      </c>
      <c r="B18" s="8">
        <v>724485</v>
      </c>
      <c r="C18" s="8">
        <v>628091</v>
      </c>
      <c r="D18" s="9">
        <v>86.694824599543125</v>
      </c>
    </row>
    <row r="19" spans="1:4" x14ac:dyDescent="0.2">
      <c r="A19" s="7" t="s">
        <v>21</v>
      </c>
      <c r="B19" s="8">
        <v>243060</v>
      </c>
      <c r="C19" s="8">
        <v>217243</v>
      </c>
      <c r="D19" s="9">
        <v>89.378342796017449</v>
      </c>
    </row>
    <row r="20" spans="1:4" x14ac:dyDescent="0.2">
      <c r="A20" s="7" t="s">
        <v>22</v>
      </c>
      <c r="B20" s="8">
        <v>831790</v>
      </c>
      <c r="C20" s="8">
        <v>692685</v>
      </c>
      <c r="D20" s="9">
        <v>83.276427944553319</v>
      </c>
    </row>
    <row r="21" spans="1:4" x14ac:dyDescent="0.2">
      <c r="A21" s="7" t="s">
        <v>23</v>
      </c>
      <c r="B21" s="8">
        <v>1587908</v>
      </c>
      <c r="C21" s="8">
        <v>1270877</v>
      </c>
      <c r="D21" s="9">
        <v>80.034674552933794</v>
      </c>
    </row>
    <row r="22" spans="1:4" x14ac:dyDescent="0.2">
      <c r="A22" s="7" t="s">
        <v>24</v>
      </c>
      <c r="B22" s="8">
        <v>259364</v>
      </c>
      <c r="C22" s="8">
        <v>207451</v>
      </c>
      <c r="D22" s="9">
        <v>79.984500547493099</v>
      </c>
    </row>
    <row r="23" spans="1:4" x14ac:dyDescent="0.2">
      <c r="A23" s="7" t="s">
        <v>25</v>
      </c>
      <c r="B23" s="8">
        <v>75455</v>
      </c>
      <c r="C23" s="8">
        <v>60050</v>
      </c>
      <c r="D23" s="9">
        <v>79.583857928566701</v>
      </c>
    </row>
    <row r="24" spans="1:4" x14ac:dyDescent="0.2">
      <c r="A24" s="7" t="s">
        <v>26</v>
      </c>
      <c r="B24" s="8">
        <v>14435</v>
      </c>
      <c r="C24" s="8">
        <v>13040</v>
      </c>
      <c r="D24" s="9">
        <v>90.335988915829574</v>
      </c>
    </row>
    <row r="25" spans="1:4" x14ac:dyDescent="0.2">
      <c r="A25" s="7" t="s">
        <v>27</v>
      </c>
      <c r="B25" s="8">
        <v>1095163</v>
      </c>
      <c r="C25" s="8">
        <v>835592</v>
      </c>
      <c r="D25" s="9">
        <v>76.298414026039964</v>
      </c>
    </row>
    <row r="26" spans="1:4" x14ac:dyDescent="0.2">
      <c r="A26" s="7" t="s">
        <v>28</v>
      </c>
      <c r="B26" s="8">
        <v>448815</v>
      </c>
      <c r="C26" s="8">
        <v>359266</v>
      </c>
      <c r="D26" s="9">
        <v>80.047681115827231</v>
      </c>
    </row>
    <row r="27" spans="1:4" x14ac:dyDescent="0.2">
      <c r="A27" s="7" t="s">
        <v>29</v>
      </c>
      <c r="B27" s="8">
        <v>137043</v>
      </c>
      <c r="C27" s="8">
        <v>125382</v>
      </c>
      <c r="D27" s="9">
        <v>91.4909918784615</v>
      </c>
    </row>
    <row r="28" spans="1:4" x14ac:dyDescent="0.2">
      <c r="A28" s="7" t="s">
        <v>30</v>
      </c>
      <c r="B28" s="8">
        <v>3451858</v>
      </c>
      <c r="C28" s="8">
        <v>2575241</v>
      </c>
      <c r="D28" s="9">
        <v>74.604488365396264</v>
      </c>
    </row>
    <row r="29" spans="1:4" x14ac:dyDescent="0.2">
      <c r="A29" s="7" t="s">
        <v>31</v>
      </c>
      <c r="B29" s="8">
        <v>81818</v>
      </c>
      <c r="C29" s="8">
        <v>72942</v>
      </c>
      <c r="D29" s="9">
        <v>89.15153144784766</v>
      </c>
    </row>
    <row r="30" spans="1:4" x14ac:dyDescent="0.2">
      <c r="A30" s="3" t="s">
        <v>32</v>
      </c>
      <c r="B30" s="4">
        <v>15050492</v>
      </c>
      <c r="C30" s="4">
        <v>12361685</v>
      </c>
      <c r="D30" s="5">
        <v>82.134756790675013</v>
      </c>
    </row>
    <row r="31" spans="1:4" x14ac:dyDescent="0.2">
      <c r="A31" s="99" t="s">
        <v>37</v>
      </c>
      <c r="B31" s="100"/>
      <c r="C31" s="100"/>
      <c r="D31" s="100"/>
    </row>
  </sheetData>
  <mergeCells count="2">
    <mergeCell ref="A1:D1"/>
    <mergeCell ref="A31:D3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1"/>
  <sheetViews>
    <sheetView workbookViewId="0">
      <selection activeCell="B30" sqref="B30"/>
    </sheetView>
  </sheetViews>
  <sheetFormatPr baseColWidth="10" defaultColWidth="9.1640625" defaultRowHeight="16" x14ac:dyDescent="0.2"/>
  <cols>
    <col min="1" max="1" width="7.5" style="1" bestFit="1" customWidth="1"/>
    <col min="2" max="2" width="15.5" style="1" customWidth="1"/>
    <col min="3" max="3" width="17.5" style="1" bestFit="1" customWidth="1"/>
    <col min="4" max="4" width="8.6640625" style="1" bestFit="1" customWidth="1"/>
    <col min="5" max="16384" width="9.1640625" style="1"/>
  </cols>
  <sheetData>
    <row r="1" spans="1:4" ht="48.75" customHeight="1" x14ac:dyDescent="0.2">
      <c r="A1" s="98" t="s">
        <v>41</v>
      </c>
      <c r="B1" s="98"/>
      <c r="C1" s="98"/>
      <c r="D1" s="98"/>
    </row>
    <row r="2" spans="1:4" ht="32.25" customHeight="1" x14ac:dyDescent="0.2">
      <c r="A2" s="2" t="s">
        <v>1</v>
      </c>
      <c r="B2" s="2" t="s">
        <v>39</v>
      </c>
      <c r="C2" s="2" t="s">
        <v>3</v>
      </c>
      <c r="D2" s="2" t="s">
        <v>4</v>
      </c>
    </row>
    <row r="3" spans="1:4" x14ac:dyDescent="0.2">
      <c r="A3" s="7" t="s">
        <v>5</v>
      </c>
      <c r="B3" s="8">
        <v>33498</v>
      </c>
      <c r="C3" s="8">
        <v>31151</v>
      </c>
      <c r="D3" s="9">
        <v>92.993611558899033</v>
      </c>
    </row>
    <row r="4" spans="1:4" x14ac:dyDescent="0.2">
      <c r="A4" s="7" t="s">
        <v>6</v>
      </c>
      <c r="B4" s="8">
        <v>212210</v>
      </c>
      <c r="C4" s="8">
        <v>198185</v>
      </c>
      <c r="D4" s="9">
        <v>93.390980632392441</v>
      </c>
    </row>
    <row r="5" spans="1:4" x14ac:dyDescent="0.2">
      <c r="A5" s="7" t="s">
        <v>7</v>
      </c>
      <c r="B5" s="8">
        <v>150756</v>
      </c>
      <c r="C5" s="8">
        <v>129077</v>
      </c>
      <c r="D5" s="9">
        <v>85.619809493486159</v>
      </c>
    </row>
    <row r="6" spans="1:4" x14ac:dyDescent="0.2">
      <c r="A6" s="7" t="s">
        <v>8</v>
      </c>
      <c r="B6" s="8">
        <v>22522</v>
      </c>
      <c r="C6" s="8">
        <v>20799</v>
      </c>
      <c r="D6" s="9">
        <v>92.349702513098308</v>
      </c>
    </row>
    <row r="7" spans="1:4" x14ac:dyDescent="0.2">
      <c r="A7" s="7" t="s">
        <v>9</v>
      </c>
      <c r="B7" s="8">
        <v>1109487</v>
      </c>
      <c r="C7" s="8">
        <v>961018</v>
      </c>
      <c r="D7" s="9">
        <v>86.61822986659601</v>
      </c>
    </row>
    <row r="8" spans="1:4" x14ac:dyDescent="0.2">
      <c r="A8" s="7" t="s">
        <v>10</v>
      </c>
      <c r="B8" s="8">
        <v>694274</v>
      </c>
      <c r="C8" s="8">
        <v>617324</v>
      </c>
      <c r="D8" s="9">
        <v>88.916479660767934</v>
      </c>
    </row>
    <row r="9" spans="1:4" x14ac:dyDescent="0.2">
      <c r="A9" s="7" t="s">
        <v>11</v>
      </c>
      <c r="B9" s="8">
        <v>119391</v>
      </c>
      <c r="C9" s="8">
        <v>109753</v>
      </c>
      <c r="D9" s="9">
        <v>91.927364709232691</v>
      </c>
    </row>
    <row r="10" spans="1:4" x14ac:dyDescent="0.2">
      <c r="A10" s="7" t="s">
        <v>12</v>
      </c>
      <c r="B10" s="8">
        <v>265200</v>
      </c>
      <c r="C10" s="8">
        <v>241888</v>
      </c>
      <c r="D10" s="9">
        <v>91.209653092006036</v>
      </c>
    </row>
    <row r="11" spans="1:4" x14ac:dyDescent="0.2">
      <c r="A11" s="7" t="s">
        <v>13</v>
      </c>
      <c r="B11" s="8">
        <v>381245</v>
      </c>
      <c r="C11" s="8">
        <v>328633</v>
      </c>
      <c r="D11" s="9">
        <v>86.199950163280832</v>
      </c>
    </row>
    <row r="12" spans="1:4" x14ac:dyDescent="0.2">
      <c r="A12" s="7" t="s">
        <v>14</v>
      </c>
      <c r="B12" s="8">
        <v>425040</v>
      </c>
      <c r="C12" s="8">
        <v>397091</v>
      </c>
      <c r="D12" s="9">
        <v>93.424383587427059</v>
      </c>
    </row>
    <row r="13" spans="1:4" x14ac:dyDescent="0.2">
      <c r="A13" s="7" t="s">
        <v>15</v>
      </c>
      <c r="B13" s="8">
        <v>1692770</v>
      </c>
      <c r="C13" s="8">
        <v>1500688</v>
      </c>
      <c r="D13" s="9">
        <v>88.652799848768581</v>
      </c>
    </row>
    <row r="14" spans="1:4" x14ac:dyDescent="0.2">
      <c r="A14" s="7" t="s">
        <v>16</v>
      </c>
      <c r="B14" s="8">
        <v>165387</v>
      </c>
      <c r="C14" s="8">
        <v>131114</v>
      </c>
      <c r="D14" s="9">
        <v>79.277089493128244</v>
      </c>
    </row>
    <row r="15" spans="1:4" x14ac:dyDescent="0.2">
      <c r="A15" s="7" t="s">
        <v>17</v>
      </c>
      <c r="B15" s="8">
        <v>152710</v>
      </c>
      <c r="C15" s="8">
        <v>148175</v>
      </c>
      <c r="D15" s="9">
        <v>97.030318905114271</v>
      </c>
    </row>
    <row r="16" spans="1:4" x14ac:dyDescent="0.2">
      <c r="A16" s="7" t="s">
        <v>18</v>
      </c>
      <c r="B16" s="8">
        <v>382884</v>
      </c>
      <c r="C16" s="8">
        <v>377808</v>
      </c>
      <c r="D16" s="9">
        <v>98.674272103300211</v>
      </c>
    </row>
    <row r="17" spans="1:4" x14ac:dyDescent="0.2">
      <c r="A17" s="7" t="s">
        <v>19</v>
      </c>
      <c r="B17" s="8">
        <v>358809</v>
      </c>
      <c r="C17" s="8">
        <v>310560</v>
      </c>
      <c r="D17" s="9">
        <v>86.553012884292201</v>
      </c>
    </row>
    <row r="18" spans="1:4" x14ac:dyDescent="0.2">
      <c r="A18" s="7" t="s">
        <v>20</v>
      </c>
      <c r="B18" s="8">
        <v>730652</v>
      </c>
      <c r="C18" s="8">
        <v>659322</v>
      </c>
      <c r="D18" s="9">
        <v>90.23748651888998</v>
      </c>
    </row>
    <row r="19" spans="1:4" x14ac:dyDescent="0.2">
      <c r="A19" s="7" t="s">
        <v>21</v>
      </c>
      <c r="B19" s="8">
        <v>244967</v>
      </c>
      <c r="C19" s="8">
        <v>230109</v>
      </c>
      <c r="D19" s="9">
        <v>93.934693244396186</v>
      </c>
    </row>
    <row r="20" spans="1:4" x14ac:dyDescent="0.2">
      <c r="A20" s="7" t="s">
        <v>22</v>
      </c>
      <c r="B20" s="8">
        <v>838851</v>
      </c>
      <c r="C20" s="8">
        <v>736161</v>
      </c>
      <c r="D20" s="9">
        <v>87.758255041717774</v>
      </c>
    </row>
    <row r="21" spans="1:4" x14ac:dyDescent="0.2">
      <c r="A21" s="7" t="s">
        <v>23</v>
      </c>
      <c r="B21" s="8">
        <v>1602807</v>
      </c>
      <c r="C21" s="8">
        <v>1322487</v>
      </c>
      <c r="D21" s="9">
        <v>82.510682820826219</v>
      </c>
    </row>
    <row r="22" spans="1:4" x14ac:dyDescent="0.2">
      <c r="A22" s="7" t="s">
        <v>24</v>
      </c>
      <c r="B22" s="8">
        <v>262138</v>
      </c>
      <c r="C22" s="8">
        <v>223885</v>
      </c>
      <c r="D22" s="9">
        <v>85.407304549512091</v>
      </c>
    </row>
    <row r="23" spans="1:4" x14ac:dyDescent="0.2">
      <c r="A23" s="7" t="s">
        <v>25</v>
      </c>
      <c r="B23" s="8">
        <v>76530</v>
      </c>
      <c r="C23" s="8">
        <v>68898</v>
      </c>
      <c r="D23" s="9">
        <v>90.02744021952175</v>
      </c>
    </row>
    <row r="24" spans="1:4" x14ac:dyDescent="0.2">
      <c r="A24" s="7" t="s">
        <v>26</v>
      </c>
      <c r="B24" s="8">
        <v>14849</v>
      </c>
      <c r="C24" s="8">
        <v>13714</v>
      </c>
      <c r="D24" s="9">
        <v>92.356387635531007</v>
      </c>
    </row>
    <row r="25" spans="1:4" x14ac:dyDescent="0.2">
      <c r="A25" s="7" t="s">
        <v>27</v>
      </c>
      <c r="B25" s="8">
        <v>1104589</v>
      </c>
      <c r="C25" s="8">
        <v>864393</v>
      </c>
      <c r="D25" s="9">
        <v>78.254717365463534</v>
      </c>
    </row>
    <row r="26" spans="1:4" x14ac:dyDescent="0.2">
      <c r="A26" s="7" t="s">
        <v>28</v>
      </c>
      <c r="B26" s="8">
        <v>454621</v>
      </c>
      <c r="C26" s="8">
        <v>380499</v>
      </c>
      <c r="D26" s="9">
        <v>83.695869746448139</v>
      </c>
    </row>
    <row r="27" spans="1:4" x14ac:dyDescent="0.2">
      <c r="A27" s="7" t="s">
        <v>29</v>
      </c>
      <c r="B27" s="8">
        <v>138884</v>
      </c>
      <c r="C27" s="8">
        <v>127336</v>
      </c>
      <c r="D27" s="9">
        <v>91.685147317185567</v>
      </c>
    </row>
    <row r="28" spans="1:4" x14ac:dyDescent="0.2">
      <c r="A28" s="7" t="s">
        <v>30</v>
      </c>
      <c r="B28" s="8">
        <v>3494555</v>
      </c>
      <c r="C28" s="8">
        <v>2726548</v>
      </c>
      <c r="D28" s="9">
        <v>78.022752539307575</v>
      </c>
    </row>
    <row r="29" spans="1:4" x14ac:dyDescent="0.2">
      <c r="A29" s="7" t="s">
        <v>31</v>
      </c>
      <c r="B29" s="8">
        <v>82906</v>
      </c>
      <c r="C29" s="8">
        <v>73753</v>
      </c>
      <c r="D29" s="9">
        <v>88.959785781487469</v>
      </c>
    </row>
    <row r="30" spans="1:4" x14ac:dyDescent="0.2">
      <c r="A30" s="3" t="s">
        <v>32</v>
      </c>
      <c r="B30" s="4">
        <v>15212532</v>
      </c>
      <c r="C30" s="4">
        <v>12930369</v>
      </c>
      <c r="D30" s="5">
        <v>84.998138376964462</v>
      </c>
    </row>
    <row r="31" spans="1:4" x14ac:dyDescent="0.2">
      <c r="A31" s="99" t="s">
        <v>37</v>
      </c>
      <c r="B31" s="100"/>
      <c r="C31" s="100"/>
      <c r="D31" s="100"/>
    </row>
  </sheetData>
  <mergeCells count="2">
    <mergeCell ref="A1:D1"/>
    <mergeCell ref="A31:D3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1"/>
  <sheetViews>
    <sheetView workbookViewId="0">
      <selection activeCell="B30" sqref="B30"/>
    </sheetView>
  </sheetViews>
  <sheetFormatPr baseColWidth="10" defaultColWidth="9.1640625" defaultRowHeight="16" x14ac:dyDescent="0.2"/>
  <cols>
    <col min="1" max="1" width="7.5" style="1" bestFit="1" customWidth="1"/>
    <col min="2" max="2" width="19.83203125" style="1" customWidth="1"/>
    <col min="3" max="3" width="17.5" style="1" bestFit="1" customWidth="1"/>
    <col min="4" max="4" width="8.6640625" style="1" bestFit="1" customWidth="1"/>
    <col min="5" max="16384" width="9.1640625" style="1"/>
  </cols>
  <sheetData>
    <row r="1" spans="1:4" ht="48.75" customHeight="1" x14ac:dyDescent="0.2">
      <c r="A1" s="98" t="s">
        <v>42</v>
      </c>
      <c r="B1" s="98"/>
      <c r="C1" s="98"/>
      <c r="D1" s="98"/>
    </row>
    <row r="2" spans="1:4" ht="32.25" customHeight="1" x14ac:dyDescent="0.2">
      <c r="A2" s="2" t="s">
        <v>1</v>
      </c>
      <c r="B2" s="2" t="s">
        <v>39</v>
      </c>
      <c r="C2" s="2" t="s">
        <v>3</v>
      </c>
      <c r="D2" s="2" t="s">
        <v>4</v>
      </c>
    </row>
    <row r="3" spans="1:4" x14ac:dyDescent="0.2">
      <c r="A3" s="7" t="s">
        <v>5</v>
      </c>
      <c r="B3" s="8">
        <v>36475</v>
      </c>
      <c r="C3" s="8">
        <v>32476</v>
      </c>
      <c r="D3" s="9">
        <f t="shared" ref="D3:D29" si="0">C3*100/B3</f>
        <v>89.036326250856746</v>
      </c>
    </row>
    <row r="4" spans="1:4" x14ac:dyDescent="0.2">
      <c r="A4" s="7" t="s">
        <v>6</v>
      </c>
      <c r="B4" s="8">
        <v>216733</v>
      </c>
      <c r="C4" s="8">
        <v>192494</v>
      </c>
      <c r="D4" s="9">
        <f t="shared" si="0"/>
        <v>88.816193196236839</v>
      </c>
    </row>
    <row r="5" spans="1:4" x14ac:dyDescent="0.2">
      <c r="A5" s="7" t="s">
        <v>7</v>
      </c>
      <c r="B5" s="8">
        <v>157152</v>
      </c>
      <c r="C5" s="8">
        <v>133016</v>
      </c>
      <c r="D5" s="9">
        <f t="shared" si="0"/>
        <v>84.641620851150478</v>
      </c>
    </row>
    <row r="6" spans="1:4" x14ac:dyDescent="0.2">
      <c r="A6" s="7" t="s">
        <v>8</v>
      </c>
      <c r="B6" s="8">
        <v>24207</v>
      </c>
      <c r="C6" s="8">
        <v>23423</v>
      </c>
      <c r="D6" s="9">
        <f t="shared" si="0"/>
        <v>96.761267401991162</v>
      </c>
    </row>
    <row r="7" spans="1:4" x14ac:dyDescent="0.2">
      <c r="A7" s="7" t="s">
        <v>9</v>
      </c>
      <c r="B7" s="8">
        <v>1126609</v>
      </c>
      <c r="C7" s="8">
        <v>935563</v>
      </c>
      <c r="D7" s="9">
        <f t="shared" si="0"/>
        <v>83.0423864890126</v>
      </c>
    </row>
    <row r="8" spans="1:4" x14ac:dyDescent="0.2">
      <c r="A8" s="7" t="s">
        <v>10</v>
      </c>
      <c r="B8" s="8">
        <v>713515</v>
      </c>
      <c r="C8" s="8">
        <v>623147</v>
      </c>
      <c r="D8" s="9">
        <f t="shared" si="0"/>
        <v>87.3348142645915</v>
      </c>
    </row>
    <row r="9" spans="1:4" x14ac:dyDescent="0.2">
      <c r="A9" s="7" t="s">
        <v>11</v>
      </c>
      <c r="B9" s="8">
        <v>124710</v>
      </c>
      <c r="C9" s="8">
        <v>112052</v>
      </c>
      <c r="D9" s="9">
        <f t="shared" si="0"/>
        <v>89.850052120920537</v>
      </c>
    </row>
    <row r="10" spans="1:4" x14ac:dyDescent="0.2">
      <c r="A10" s="7" t="s">
        <v>12</v>
      </c>
      <c r="B10" s="8">
        <v>273388</v>
      </c>
      <c r="C10" s="8">
        <v>245972</v>
      </c>
      <c r="D10" s="9">
        <f t="shared" si="0"/>
        <v>89.971761745211936</v>
      </c>
    </row>
    <row r="11" spans="1:4" x14ac:dyDescent="0.2">
      <c r="A11" s="7" t="s">
        <v>13</v>
      </c>
      <c r="B11" s="8">
        <v>393487</v>
      </c>
      <c r="C11" s="8">
        <v>379052</v>
      </c>
      <c r="D11" s="9">
        <f t="shared" si="0"/>
        <v>96.331517940872246</v>
      </c>
    </row>
    <row r="12" spans="1:4" x14ac:dyDescent="0.2">
      <c r="A12" s="7" t="s">
        <v>14</v>
      </c>
      <c r="B12" s="8">
        <v>435312</v>
      </c>
      <c r="C12" s="8">
        <v>395556</v>
      </c>
      <c r="D12" s="9">
        <f t="shared" si="0"/>
        <v>90.867240048516919</v>
      </c>
    </row>
    <row r="13" spans="1:4" x14ac:dyDescent="0.2">
      <c r="A13" s="7" t="s">
        <v>15</v>
      </c>
      <c r="B13" s="8">
        <v>1729727</v>
      </c>
      <c r="C13" s="8">
        <v>1502351</v>
      </c>
      <c r="D13" s="9">
        <f t="shared" si="0"/>
        <v>86.854804255237966</v>
      </c>
    </row>
    <row r="14" spans="1:4" x14ac:dyDescent="0.2">
      <c r="A14" s="7" t="s">
        <v>16</v>
      </c>
      <c r="B14" s="8">
        <v>169905</v>
      </c>
      <c r="C14" s="8">
        <v>129532</v>
      </c>
      <c r="D14" s="9">
        <f t="shared" si="0"/>
        <v>76.23789764868603</v>
      </c>
    </row>
    <row r="15" spans="1:4" x14ac:dyDescent="0.2">
      <c r="A15" s="7" t="s">
        <v>17</v>
      </c>
      <c r="B15" s="8">
        <v>157294</v>
      </c>
      <c r="C15" s="8">
        <v>146892</v>
      </c>
      <c r="D15" s="9">
        <f t="shared" si="0"/>
        <v>93.386906048546038</v>
      </c>
    </row>
    <row r="16" spans="1:4" x14ac:dyDescent="0.2">
      <c r="A16" s="7" t="s">
        <v>18</v>
      </c>
      <c r="B16" s="8">
        <v>397266</v>
      </c>
      <c r="C16" s="8">
        <v>386144</v>
      </c>
      <c r="D16" s="9">
        <f t="shared" si="0"/>
        <v>97.200364491298018</v>
      </c>
    </row>
    <row r="17" spans="1:4" x14ac:dyDescent="0.2">
      <c r="A17" s="7" t="s">
        <v>19</v>
      </c>
      <c r="B17" s="8">
        <v>363270</v>
      </c>
      <c r="C17" s="8">
        <v>293325</v>
      </c>
      <c r="D17" s="9">
        <f t="shared" si="0"/>
        <v>80.745726319266666</v>
      </c>
    </row>
    <row r="18" spans="1:4" x14ac:dyDescent="0.2">
      <c r="A18" s="7" t="s">
        <v>20</v>
      </c>
      <c r="B18" s="8">
        <v>744730</v>
      </c>
      <c r="C18" s="8">
        <v>647184</v>
      </c>
      <c r="D18" s="9">
        <f t="shared" si="0"/>
        <v>86.901830193492941</v>
      </c>
    </row>
    <row r="19" spans="1:4" x14ac:dyDescent="0.2">
      <c r="A19" s="7" t="s">
        <v>21</v>
      </c>
      <c r="B19" s="8">
        <v>249359</v>
      </c>
      <c r="C19" s="8">
        <v>231706</v>
      </c>
      <c r="D19" s="9">
        <f t="shared" si="0"/>
        <v>92.920648542863901</v>
      </c>
    </row>
    <row r="20" spans="1:4" x14ac:dyDescent="0.2">
      <c r="A20" s="7" t="s">
        <v>22</v>
      </c>
      <c r="B20" s="8">
        <v>854840</v>
      </c>
      <c r="C20" s="8">
        <v>744089</v>
      </c>
      <c r="D20" s="9">
        <f t="shared" si="0"/>
        <v>87.044242197370266</v>
      </c>
    </row>
    <row r="21" spans="1:4" x14ac:dyDescent="0.2">
      <c r="A21" s="7" t="s">
        <v>23</v>
      </c>
      <c r="B21" s="8">
        <v>1636638</v>
      </c>
      <c r="C21" s="8">
        <v>1325022</v>
      </c>
      <c r="D21" s="9">
        <f t="shared" si="0"/>
        <v>80.959992374611858</v>
      </c>
    </row>
    <row r="22" spans="1:4" x14ac:dyDescent="0.2">
      <c r="A22" s="7" t="s">
        <v>24</v>
      </c>
      <c r="B22" s="8">
        <v>268399</v>
      </c>
      <c r="C22" s="8">
        <v>226956</v>
      </c>
      <c r="D22" s="9">
        <f t="shared" si="0"/>
        <v>84.559182411260849</v>
      </c>
    </row>
    <row r="23" spans="1:4" x14ac:dyDescent="0.2">
      <c r="A23" s="7" t="s">
        <v>25</v>
      </c>
      <c r="B23" s="8">
        <v>78985</v>
      </c>
      <c r="C23" s="8">
        <v>68696</v>
      </c>
      <c r="D23" s="9">
        <f t="shared" si="0"/>
        <v>86.973475976451226</v>
      </c>
    </row>
    <row r="24" spans="1:4" x14ac:dyDescent="0.2">
      <c r="A24" s="7" t="s">
        <v>26</v>
      </c>
      <c r="B24" s="8">
        <v>15788</v>
      </c>
      <c r="C24" s="8">
        <v>13612</v>
      </c>
      <c r="D24" s="9">
        <f t="shared" si="0"/>
        <v>86.217380288826959</v>
      </c>
    </row>
    <row r="25" spans="1:4" x14ac:dyDescent="0.2">
      <c r="A25" s="7" t="s">
        <v>27</v>
      </c>
      <c r="B25" s="8">
        <v>1125863</v>
      </c>
      <c r="C25" s="8">
        <v>896128</v>
      </c>
      <c r="D25" s="9">
        <f t="shared" si="0"/>
        <v>79.594764194222563</v>
      </c>
    </row>
    <row r="26" spans="1:4" x14ac:dyDescent="0.2">
      <c r="A26" s="7" t="s">
        <v>28</v>
      </c>
      <c r="B26" s="8">
        <v>467769</v>
      </c>
      <c r="C26" s="8">
        <v>393376</v>
      </c>
      <c r="D26" s="9">
        <f t="shared" si="0"/>
        <v>84.096209881373071</v>
      </c>
    </row>
    <row r="27" spans="1:4" x14ac:dyDescent="0.2">
      <c r="A27" s="7" t="s">
        <v>29</v>
      </c>
      <c r="B27" s="8">
        <v>143097</v>
      </c>
      <c r="C27" s="8">
        <v>131629</v>
      </c>
      <c r="D27" s="9">
        <f t="shared" si="0"/>
        <v>91.985855748198773</v>
      </c>
    </row>
    <row r="28" spans="1:4" x14ac:dyDescent="0.2">
      <c r="A28" s="7" t="s">
        <v>30</v>
      </c>
      <c r="B28" s="8">
        <v>3591383</v>
      </c>
      <c r="C28" s="8">
        <v>2792380</v>
      </c>
      <c r="D28" s="9">
        <f t="shared" si="0"/>
        <v>77.752219688070028</v>
      </c>
    </row>
    <row r="29" spans="1:4" x14ac:dyDescent="0.2">
      <c r="A29" s="7" t="s">
        <v>31</v>
      </c>
      <c r="B29" s="8">
        <v>85359</v>
      </c>
      <c r="C29" s="8">
        <v>74969</v>
      </c>
      <c r="D29" s="9">
        <f t="shared" si="0"/>
        <v>87.827879895500175</v>
      </c>
    </row>
    <row r="30" spans="1:4" x14ac:dyDescent="0.2">
      <c r="A30" s="3" t="s">
        <v>32</v>
      </c>
      <c r="B30" s="4">
        <f>SUM(B3:B29)</f>
        <v>15581260</v>
      </c>
      <c r="C30" s="4">
        <f>SUM(C3:C29)</f>
        <v>13076742</v>
      </c>
      <c r="D30" s="5">
        <f>C30/B30*100</f>
        <v>83.926088134079009</v>
      </c>
    </row>
    <row r="31" spans="1:4" x14ac:dyDescent="0.2">
      <c r="A31" s="99" t="s">
        <v>37</v>
      </c>
      <c r="B31" s="100"/>
      <c r="C31" s="100"/>
      <c r="D31" s="100"/>
    </row>
  </sheetData>
  <mergeCells count="2">
    <mergeCell ref="A1:D1"/>
    <mergeCell ref="A31:D3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1"/>
  <sheetViews>
    <sheetView workbookViewId="0">
      <selection activeCell="B30" sqref="B30"/>
    </sheetView>
  </sheetViews>
  <sheetFormatPr baseColWidth="10" defaultColWidth="9.1640625" defaultRowHeight="16" x14ac:dyDescent="0.2"/>
  <cols>
    <col min="1" max="1" width="7.5" style="1" bestFit="1" customWidth="1"/>
    <col min="2" max="2" width="15.5" style="1" customWidth="1"/>
    <col min="3" max="3" width="17.5" style="1" bestFit="1" customWidth="1"/>
    <col min="4" max="4" width="8.6640625" style="1" bestFit="1" customWidth="1"/>
    <col min="5" max="16384" width="9.1640625" style="1"/>
  </cols>
  <sheetData>
    <row r="1" spans="1:4" ht="48.75" customHeight="1" x14ac:dyDescent="0.2">
      <c r="A1" s="98" t="s">
        <v>43</v>
      </c>
      <c r="B1" s="98"/>
      <c r="C1" s="98"/>
      <c r="D1" s="98"/>
    </row>
    <row r="2" spans="1:4" ht="32.25" customHeight="1" x14ac:dyDescent="0.2">
      <c r="A2" s="2" t="s">
        <v>1</v>
      </c>
      <c r="B2" s="2" t="s">
        <v>39</v>
      </c>
      <c r="C2" s="2" t="s">
        <v>3</v>
      </c>
      <c r="D2" s="2" t="s">
        <v>4</v>
      </c>
    </row>
    <row r="3" spans="1:4" x14ac:dyDescent="0.2">
      <c r="A3" s="7" t="s">
        <v>5</v>
      </c>
      <c r="B3" s="8">
        <v>37403</v>
      </c>
      <c r="C3" s="8">
        <v>33838</v>
      </c>
      <c r="D3" s="9">
        <f t="shared" ref="D3:D29" si="0">C3*100/B3</f>
        <v>90.46867898296928</v>
      </c>
    </row>
    <row r="4" spans="1:4" x14ac:dyDescent="0.2">
      <c r="A4" s="7" t="s">
        <v>6</v>
      </c>
      <c r="B4" s="8">
        <v>219047</v>
      </c>
      <c r="C4" s="8">
        <v>193593</v>
      </c>
      <c r="D4" s="9">
        <f t="shared" si="0"/>
        <v>88.379662812090558</v>
      </c>
    </row>
    <row r="5" spans="1:4" x14ac:dyDescent="0.2">
      <c r="A5" s="7" t="s">
        <v>7</v>
      </c>
      <c r="B5" s="8">
        <v>160906</v>
      </c>
      <c r="C5" s="8">
        <v>149995</v>
      </c>
      <c r="D5" s="9">
        <f t="shared" si="0"/>
        <v>93.219022286303812</v>
      </c>
    </row>
    <row r="6" spans="1:4" x14ac:dyDescent="0.2">
      <c r="A6" s="7" t="s">
        <v>8</v>
      </c>
      <c r="B6" s="8">
        <v>25061</v>
      </c>
      <c r="C6" s="8">
        <v>24058</v>
      </c>
      <c r="D6" s="9">
        <f t="shared" si="0"/>
        <v>95.997765452296392</v>
      </c>
    </row>
    <row r="7" spans="1:4" x14ac:dyDescent="0.2">
      <c r="A7" s="7" t="s">
        <v>9</v>
      </c>
      <c r="B7" s="8">
        <v>1135501</v>
      </c>
      <c r="C7" s="8">
        <v>975510</v>
      </c>
      <c r="D7" s="9">
        <f t="shared" si="0"/>
        <v>85.910096072130273</v>
      </c>
    </row>
    <row r="8" spans="1:4" x14ac:dyDescent="0.2">
      <c r="A8" s="7" t="s">
        <v>10</v>
      </c>
      <c r="B8" s="8">
        <v>723318</v>
      </c>
      <c r="C8" s="8">
        <v>658248</v>
      </c>
      <c r="D8" s="9">
        <f t="shared" si="0"/>
        <v>91.003956765903794</v>
      </c>
    </row>
    <row r="9" spans="1:4" x14ac:dyDescent="0.2">
      <c r="A9" s="7" t="s">
        <v>11</v>
      </c>
      <c r="B9" s="8">
        <v>127418</v>
      </c>
      <c r="C9" s="8">
        <v>126519</v>
      </c>
      <c r="D9" s="9">
        <f t="shared" si="0"/>
        <v>99.294448194132698</v>
      </c>
    </row>
    <row r="10" spans="1:4" x14ac:dyDescent="0.2">
      <c r="A10" s="7" t="s">
        <v>12</v>
      </c>
      <c r="B10" s="8">
        <v>277548</v>
      </c>
      <c r="C10" s="8">
        <v>248603</v>
      </c>
      <c r="D10" s="9">
        <f t="shared" si="0"/>
        <v>89.571173274532697</v>
      </c>
    </row>
    <row r="11" spans="1:4" x14ac:dyDescent="0.2">
      <c r="A11" s="7" t="s">
        <v>13</v>
      </c>
      <c r="B11" s="8">
        <v>399714</v>
      </c>
      <c r="C11" s="8">
        <v>388094</v>
      </c>
      <c r="D11" s="9">
        <f t="shared" si="0"/>
        <v>97.092921438828768</v>
      </c>
    </row>
    <row r="12" spans="1:4" x14ac:dyDescent="0.2">
      <c r="A12" s="7" t="s">
        <v>14</v>
      </c>
      <c r="B12" s="8">
        <v>440570</v>
      </c>
      <c r="C12" s="8">
        <v>400619</v>
      </c>
      <c r="D12" s="9">
        <f t="shared" si="0"/>
        <v>90.93197448759561</v>
      </c>
    </row>
    <row r="13" spans="1:4" x14ac:dyDescent="0.2">
      <c r="A13" s="7" t="s">
        <v>15</v>
      </c>
      <c r="B13" s="8">
        <v>1748529</v>
      </c>
      <c r="C13" s="8">
        <v>1531468</v>
      </c>
      <c r="D13" s="9">
        <f t="shared" si="0"/>
        <v>87.586079498824446</v>
      </c>
    </row>
    <row r="14" spans="1:4" x14ac:dyDescent="0.2">
      <c r="A14" s="7" t="s">
        <v>16</v>
      </c>
      <c r="B14" s="8">
        <v>172218</v>
      </c>
      <c r="C14" s="8">
        <v>144385</v>
      </c>
      <c r="D14" s="9">
        <f t="shared" si="0"/>
        <v>83.838507008558921</v>
      </c>
    </row>
    <row r="15" spans="1:4" x14ac:dyDescent="0.2">
      <c r="A15" s="7" t="s">
        <v>17</v>
      </c>
      <c r="B15" s="8">
        <v>159641</v>
      </c>
      <c r="C15" s="8">
        <v>154015</v>
      </c>
      <c r="D15" s="9">
        <f t="shared" si="0"/>
        <v>96.475842671995295</v>
      </c>
    </row>
    <row r="16" spans="1:4" x14ac:dyDescent="0.2">
      <c r="A16" s="7" t="s">
        <v>18</v>
      </c>
      <c r="B16" s="8">
        <v>404586</v>
      </c>
      <c r="C16" s="8">
        <v>396207</v>
      </c>
      <c r="D16" s="9">
        <f t="shared" si="0"/>
        <v>97.928994082840234</v>
      </c>
    </row>
    <row r="17" spans="1:4" x14ac:dyDescent="0.2">
      <c r="A17" s="7" t="s">
        <v>19</v>
      </c>
      <c r="B17" s="8">
        <v>365550</v>
      </c>
      <c r="C17" s="8">
        <v>290126</v>
      </c>
      <c r="D17" s="9">
        <f t="shared" si="0"/>
        <v>79.366981261113395</v>
      </c>
    </row>
    <row r="18" spans="1:4" x14ac:dyDescent="0.2">
      <c r="A18" s="7" t="s">
        <v>20</v>
      </c>
      <c r="B18" s="8">
        <v>751890</v>
      </c>
      <c r="C18" s="8">
        <v>685957</v>
      </c>
      <c r="D18" s="9">
        <f t="shared" si="0"/>
        <v>91.231031134873447</v>
      </c>
    </row>
    <row r="19" spans="1:4" x14ac:dyDescent="0.2">
      <c r="A19" s="7" t="s">
        <v>21</v>
      </c>
      <c r="B19" s="8">
        <v>251585</v>
      </c>
      <c r="C19" s="8">
        <v>237332</v>
      </c>
      <c r="D19" s="9">
        <f t="shared" si="0"/>
        <v>94.334717888586368</v>
      </c>
    </row>
    <row r="20" spans="1:4" x14ac:dyDescent="0.2">
      <c r="A20" s="7" t="s">
        <v>22</v>
      </c>
      <c r="B20" s="8">
        <v>863002</v>
      </c>
      <c r="C20" s="8">
        <v>770980</v>
      </c>
      <c r="D20" s="9">
        <f t="shared" si="0"/>
        <v>89.336988790292494</v>
      </c>
    </row>
    <row r="21" spans="1:4" x14ac:dyDescent="0.2">
      <c r="A21" s="7" t="s">
        <v>23</v>
      </c>
      <c r="B21" s="8">
        <v>1653841</v>
      </c>
      <c r="C21" s="8">
        <v>1355847</v>
      </c>
      <c r="D21" s="9">
        <f t="shared" si="0"/>
        <v>81.98170198948992</v>
      </c>
    </row>
    <row r="22" spans="1:4" x14ac:dyDescent="0.2">
      <c r="A22" s="7" t="s">
        <v>24</v>
      </c>
      <c r="B22" s="8">
        <v>271592</v>
      </c>
      <c r="C22" s="8">
        <v>226872</v>
      </c>
      <c r="D22" s="9">
        <f t="shared" si="0"/>
        <v>83.534124716486488</v>
      </c>
    </row>
    <row r="23" spans="1:4" x14ac:dyDescent="0.2">
      <c r="A23" s="7" t="s">
        <v>25</v>
      </c>
      <c r="B23" s="8">
        <v>80232</v>
      </c>
      <c r="C23" s="8">
        <v>70278</v>
      </c>
      <c r="D23" s="9">
        <f t="shared" si="0"/>
        <v>87.593478911157646</v>
      </c>
    </row>
    <row r="24" spans="1:4" x14ac:dyDescent="0.2">
      <c r="A24" s="7" t="s">
        <v>26</v>
      </c>
      <c r="B24" s="8">
        <v>16264</v>
      </c>
      <c r="C24" s="8">
        <v>14357</v>
      </c>
      <c r="D24" s="9">
        <f t="shared" si="0"/>
        <v>88.274717166748644</v>
      </c>
    </row>
    <row r="25" spans="1:4" x14ac:dyDescent="0.2">
      <c r="A25" s="7" t="s">
        <v>27</v>
      </c>
      <c r="B25" s="8">
        <v>1136710</v>
      </c>
      <c r="C25" s="8">
        <v>902542</v>
      </c>
      <c r="D25" s="9">
        <f t="shared" si="0"/>
        <v>79.399495033913666</v>
      </c>
    </row>
    <row r="26" spans="1:4" x14ac:dyDescent="0.2">
      <c r="A26" s="7" t="s">
        <v>28</v>
      </c>
      <c r="B26" s="8">
        <v>474462</v>
      </c>
      <c r="C26" s="8">
        <v>406049</v>
      </c>
      <c r="D26" s="9">
        <f t="shared" si="0"/>
        <v>85.580931665760374</v>
      </c>
    </row>
    <row r="27" spans="1:4" x14ac:dyDescent="0.2">
      <c r="A27" s="7" t="s">
        <v>29</v>
      </c>
      <c r="B27" s="8">
        <v>145247</v>
      </c>
      <c r="C27" s="8">
        <v>134735</v>
      </c>
      <c r="D27" s="9">
        <f t="shared" si="0"/>
        <v>92.762673239378444</v>
      </c>
    </row>
    <row r="28" spans="1:4" x14ac:dyDescent="0.2">
      <c r="A28" s="7" t="s">
        <v>30</v>
      </c>
      <c r="B28" s="8">
        <v>3640716</v>
      </c>
      <c r="C28" s="8">
        <v>2920505</v>
      </c>
      <c r="D28" s="9">
        <f t="shared" si="0"/>
        <v>80.217874725740757</v>
      </c>
    </row>
    <row r="29" spans="1:4" x14ac:dyDescent="0.2">
      <c r="A29" s="7" t="s">
        <v>31</v>
      </c>
      <c r="B29" s="8">
        <v>86618</v>
      </c>
      <c r="C29" s="8">
        <v>77025</v>
      </c>
      <c r="D29" s="9">
        <f t="shared" si="0"/>
        <v>88.924934771063747</v>
      </c>
    </row>
    <row r="30" spans="1:4" x14ac:dyDescent="0.2">
      <c r="A30" s="3" t="s">
        <v>44</v>
      </c>
      <c r="B30" s="4">
        <f>SUM(B3:B29)</f>
        <v>15769169</v>
      </c>
      <c r="C30" s="4">
        <f>SUM(C3:C29)</f>
        <v>13517757</v>
      </c>
      <c r="D30" s="5">
        <f>C30/B30*100</f>
        <v>85.722697245492142</v>
      </c>
    </row>
    <row r="31" spans="1:4" x14ac:dyDescent="0.2">
      <c r="A31" s="99" t="s">
        <v>45</v>
      </c>
      <c r="B31" s="100"/>
      <c r="C31" s="100"/>
      <c r="D31" s="100"/>
    </row>
  </sheetData>
  <mergeCells count="2">
    <mergeCell ref="A1:D1"/>
    <mergeCell ref="A31:D3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1"/>
  <sheetViews>
    <sheetView workbookViewId="0">
      <selection activeCell="B29" sqref="B29"/>
    </sheetView>
  </sheetViews>
  <sheetFormatPr baseColWidth="10" defaultColWidth="9.1640625" defaultRowHeight="16" x14ac:dyDescent="0.2"/>
  <cols>
    <col min="1" max="1" width="7.5" style="1" bestFit="1" customWidth="1"/>
    <col min="2" max="2" width="16.1640625" style="1" customWidth="1"/>
    <col min="3" max="3" width="17.5" style="1" bestFit="1" customWidth="1"/>
    <col min="4" max="4" width="8.6640625" style="1" bestFit="1" customWidth="1"/>
    <col min="5" max="16384" width="9.1640625" style="1"/>
  </cols>
  <sheetData>
    <row r="1" spans="1:4" ht="48.75" customHeight="1" x14ac:dyDescent="0.2">
      <c r="A1" s="98" t="s">
        <v>46</v>
      </c>
      <c r="B1" s="98"/>
      <c r="C1" s="98"/>
      <c r="D1" s="98"/>
    </row>
    <row r="2" spans="1:4" ht="32.25" customHeight="1" x14ac:dyDescent="0.2">
      <c r="A2" s="2" t="s">
        <v>1</v>
      </c>
      <c r="B2" s="2" t="s">
        <v>39</v>
      </c>
      <c r="C2" s="2" t="s">
        <v>3</v>
      </c>
      <c r="D2" s="2" t="s">
        <v>4</v>
      </c>
    </row>
    <row r="3" spans="1:4" x14ac:dyDescent="0.2">
      <c r="A3" s="7" t="s">
        <v>5</v>
      </c>
      <c r="B3" s="8">
        <v>41710</v>
      </c>
      <c r="C3" s="8">
        <v>35873</v>
      </c>
      <c r="D3" s="9">
        <f t="shared" ref="D3:D29" si="0">C3/B3*100</f>
        <v>86.005754015823541</v>
      </c>
    </row>
    <row r="4" spans="1:4" x14ac:dyDescent="0.2">
      <c r="A4" s="7" t="s">
        <v>6</v>
      </c>
      <c r="B4" s="8">
        <v>235643</v>
      </c>
      <c r="C4" s="8">
        <v>204519</v>
      </c>
      <c r="D4" s="9">
        <f t="shared" si="0"/>
        <v>86.791884333504498</v>
      </c>
    </row>
    <row r="5" spans="1:4" x14ac:dyDescent="0.2">
      <c r="A5" s="7" t="s">
        <v>7</v>
      </c>
      <c r="B5" s="8">
        <v>177642</v>
      </c>
      <c r="C5" s="8">
        <v>144928</v>
      </c>
      <c r="D5" s="9">
        <f t="shared" si="0"/>
        <v>81.584310016775305</v>
      </c>
    </row>
    <row r="6" spans="1:4" x14ac:dyDescent="0.2">
      <c r="A6" s="7" t="s">
        <v>8</v>
      </c>
      <c r="B6" s="8">
        <v>28595</v>
      </c>
      <c r="C6" s="8">
        <v>26366</v>
      </c>
      <c r="D6" s="9">
        <f t="shared" si="0"/>
        <v>92.20493093198111</v>
      </c>
    </row>
    <row r="7" spans="1:4" x14ac:dyDescent="0.2">
      <c r="A7" s="7" t="s">
        <v>9</v>
      </c>
      <c r="B7" s="8">
        <v>1289097</v>
      </c>
      <c r="C7" s="8">
        <v>1002662</v>
      </c>
      <c r="D7" s="9">
        <f t="shared" si="0"/>
        <v>77.780182561901853</v>
      </c>
    </row>
    <row r="8" spans="1:4" x14ac:dyDescent="0.2">
      <c r="A8" s="7" t="s">
        <v>10</v>
      </c>
      <c r="B8" s="8">
        <v>763797</v>
      </c>
      <c r="C8" s="8">
        <v>660585</v>
      </c>
      <c r="D8" s="9">
        <f t="shared" si="0"/>
        <v>86.486985416282067</v>
      </c>
    </row>
    <row r="9" spans="1:4" x14ac:dyDescent="0.2">
      <c r="A9" s="7" t="s">
        <v>11</v>
      </c>
      <c r="B9" s="8">
        <v>162508</v>
      </c>
      <c r="C9" s="8">
        <v>127115</v>
      </c>
      <c r="D9" s="9">
        <f t="shared" si="0"/>
        <v>78.220764516208433</v>
      </c>
    </row>
    <row r="10" spans="1:4" x14ac:dyDescent="0.2">
      <c r="A10" s="7" t="s">
        <v>12</v>
      </c>
      <c r="B10" s="8">
        <v>325875</v>
      </c>
      <c r="C10" s="8">
        <v>259023</v>
      </c>
      <c r="D10" s="9">
        <f t="shared" si="0"/>
        <v>79.485385500575376</v>
      </c>
    </row>
    <row r="11" spans="1:4" x14ac:dyDescent="0.2">
      <c r="A11" s="7" t="s">
        <v>13</v>
      </c>
      <c r="B11" s="8">
        <v>483110</v>
      </c>
      <c r="C11" s="8">
        <v>403269</v>
      </c>
      <c r="D11" s="9">
        <f t="shared" si="0"/>
        <v>83.473536047690999</v>
      </c>
    </row>
    <row r="12" spans="1:4" x14ac:dyDescent="0.2">
      <c r="A12" s="7" t="s">
        <v>14</v>
      </c>
      <c r="B12" s="8">
        <v>472383</v>
      </c>
      <c r="C12" s="8">
        <v>422956</v>
      </c>
      <c r="D12" s="9">
        <f t="shared" si="0"/>
        <v>89.536668339038457</v>
      </c>
    </row>
    <row r="13" spans="1:4" x14ac:dyDescent="0.2">
      <c r="A13" s="7" t="s">
        <v>16</v>
      </c>
      <c r="B13" s="8">
        <v>207461</v>
      </c>
      <c r="C13" s="8">
        <v>147779</v>
      </c>
      <c r="D13" s="9">
        <f t="shared" si="0"/>
        <v>71.232183398325461</v>
      </c>
    </row>
    <row r="14" spans="1:4" x14ac:dyDescent="0.2">
      <c r="A14" s="7" t="s">
        <v>17</v>
      </c>
      <c r="B14" s="8">
        <v>201893</v>
      </c>
      <c r="C14" s="8">
        <v>159819</v>
      </c>
      <c r="D14" s="9">
        <f t="shared" si="0"/>
        <v>79.160248250310801</v>
      </c>
    </row>
    <row r="15" spans="1:4" x14ac:dyDescent="0.2">
      <c r="A15" s="7" t="s">
        <v>18</v>
      </c>
      <c r="B15" s="8">
        <v>465063</v>
      </c>
      <c r="C15" s="8">
        <v>398077</v>
      </c>
      <c r="D15" s="9">
        <f t="shared" si="0"/>
        <v>85.596360063045225</v>
      </c>
    </row>
    <row r="16" spans="1:4" x14ac:dyDescent="0.2">
      <c r="A16" s="7" t="s">
        <v>19</v>
      </c>
      <c r="B16" s="8">
        <v>384053</v>
      </c>
      <c r="C16" s="8">
        <v>309652</v>
      </c>
      <c r="D16" s="9">
        <f t="shared" si="0"/>
        <v>80.62741340387916</v>
      </c>
    </row>
    <row r="17" spans="1:4" x14ac:dyDescent="0.2">
      <c r="A17" s="7" t="s">
        <v>20</v>
      </c>
      <c r="B17" s="8">
        <v>822169</v>
      </c>
      <c r="C17" s="8">
        <v>690542</v>
      </c>
      <c r="D17" s="9">
        <f t="shared" si="0"/>
        <v>83.990274505606507</v>
      </c>
    </row>
    <row r="18" spans="1:4" x14ac:dyDescent="0.2">
      <c r="A18" s="7" t="s">
        <v>21</v>
      </c>
      <c r="B18" s="8">
        <v>262087</v>
      </c>
      <c r="C18" s="8">
        <v>242230</v>
      </c>
      <c r="D18" s="9">
        <f t="shared" si="0"/>
        <v>92.423508224368248</v>
      </c>
    </row>
    <row r="19" spans="1:4" x14ac:dyDescent="0.2">
      <c r="A19" s="7" t="s">
        <v>22</v>
      </c>
      <c r="B19" s="8">
        <v>1044351</v>
      </c>
      <c r="C19" s="8">
        <v>775882</v>
      </c>
      <c r="D19" s="9">
        <f t="shared" si="0"/>
        <v>74.29322134033481</v>
      </c>
    </row>
    <row r="20" spans="1:4" x14ac:dyDescent="0.2">
      <c r="A20" s="7" t="s">
        <v>23</v>
      </c>
      <c r="B20" s="8">
        <v>1883417</v>
      </c>
      <c r="C20" s="8">
        <v>1383626</v>
      </c>
      <c r="D20" s="9">
        <f t="shared" si="0"/>
        <v>73.46360365229792</v>
      </c>
    </row>
    <row r="21" spans="1:4" x14ac:dyDescent="0.2">
      <c r="A21" s="7" t="s">
        <v>24</v>
      </c>
      <c r="B21" s="8">
        <v>288507</v>
      </c>
      <c r="C21" s="8">
        <v>236364</v>
      </c>
      <c r="D21" s="9">
        <f t="shared" si="0"/>
        <v>81.926608366521435</v>
      </c>
    </row>
    <row r="22" spans="1:4" x14ac:dyDescent="0.2">
      <c r="A22" s="7" t="s">
        <v>25</v>
      </c>
      <c r="B22" s="8">
        <v>97295</v>
      </c>
      <c r="C22" s="8">
        <v>70938</v>
      </c>
      <c r="D22" s="9">
        <f t="shared" si="0"/>
        <v>72.910221491340764</v>
      </c>
    </row>
    <row r="23" spans="1:4" x14ac:dyDescent="0.2">
      <c r="A23" s="7" t="s">
        <v>26</v>
      </c>
      <c r="B23" s="8">
        <v>17993</v>
      </c>
      <c r="C23" s="8">
        <v>16743</v>
      </c>
      <c r="D23" s="9">
        <f t="shared" si="0"/>
        <v>93.052853887622973</v>
      </c>
    </row>
    <row r="24" spans="1:4" x14ac:dyDescent="0.2">
      <c r="A24" s="7" t="s">
        <v>27</v>
      </c>
      <c r="B24" s="8">
        <v>1350294</v>
      </c>
      <c r="C24" s="8">
        <v>919963</v>
      </c>
      <c r="D24" s="9">
        <f t="shared" si="0"/>
        <v>68.130570083255947</v>
      </c>
    </row>
    <row r="25" spans="1:4" x14ac:dyDescent="0.2">
      <c r="A25" s="7" t="s">
        <v>28</v>
      </c>
      <c r="B25" s="8">
        <v>580166</v>
      </c>
      <c r="C25" s="8">
        <v>419461</v>
      </c>
      <c r="D25" s="9">
        <f t="shared" si="0"/>
        <v>72.300169261900905</v>
      </c>
    </row>
    <row r="26" spans="1:4" x14ac:dyDescent="0.2">
      <c r="A26" s="7" t="s">
        <v>29</v>
      </c>
      <c r="B26" s="8">
        <v>163325</v>
      </c>
      <c r="C26" s="8">
        <v>135702</v>
      </c>
      <c r="D26" s="9">
        <f t="shared" si="0"/>
        <v>83.087096280422472</v>
      </c>
    </row>
    <row r="27" spans="1:4" x14ac:dyDescent="0.2">
      <c r="A27" s="7" t="s">
        <v>30</v>
      </c>
      <c r="B27" s="8">
        <v>4290302</v>
      </c>
      <c r="C27" s="8">
        <v>2998206</v>
      </c>
      <c r="D27" s="9">
        <f t="shared" si="0"/>
        <v>69.883332222300425</v>
      </c>
    </row>
    <row r="28" spans="1:4" x14ac:dyDescent="0.2">
      <c r="A28" s="7" t="s">
        <v>31</v>
      </c>
      <c r="B28" s="8">
        <v>100630</v>
      </c>
      <c r="C28" s="8">
        <v>80137</v>
      </c>
      <c r="D28" s="9">
        <f t="shared" si="0"/>
        <v>79.635297624962732</v>
      </c>
    </row>
    <row r="29" spans="1:4" x14ac:dyDescent="0.2">
      <c r="A29" s="7" t="s">
        <v>32</v>
      </c>
      <c r="B29" s="8">
        <v>18204829</v>
      </c>
      <c r="C29" s="8">
        <v>13834416</v>
      </c>
      <c r="D29" s="9">
        <f t="shared" si="0"/>
        <v>75.993111498053622</v>
      </c>
    </row>
    <row r="30" spans="1:4" x14ac:dyDescent="0.2">
      <c r="A30" s="3" t="s">
        <v>45</v>
      </c>
      <c r="B30" s="4"/>
      <c r="C30" s="4"/>
      <c r="D30" s="5"/>
    </row>
    <row r="31" spans="1:4" x14ac:dyDescent="0.2">
      <c r="A31" s="99"/>
      <c r="B31" s="100"/>
      <c r="C31" s="100"/>
      <c r="D31" s="100"/>
    </row>
  </sheetData>
  <mergeCells count="2">
    <mergeCell ref="A1:D1"/>
    <mergeCell ref="A31:D3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22</vt:i4>
      </vt:variant>
    </vt:vector>
  </HeadingPairs>
  <TitlesOfParts>
    <vt:vector size="22" baseType="lpstr"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Antonia.teixeira</dc:creator>
  <cp:keywords/>
  <dc:description/>
  <cp:lastModifiedBy>Luciana Nascimento</cp:lastModifiedBy>
  <cp:revision/>
  <dcterms:created xsi:type="dcterms:W3CDTF">2020-04-26T03:35:24Z</dcterms:created>
  <dcterms:modified xsi:type="dcterms:W3CDTF">2025-10-29T12:54:37Z</dcterms:modified>
  <cp:category/>
  <cp:contentStatus/>
</cp:coreProperties>
</file>